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hidePivotFieldList="1"/>
  <mc:AlternateContent xmlns:mc="http://schemas.openxmlformats.org/markup-compatibility/2006">
    <mc:Choice Requires="x15">
      <x15ac:absPath xmlns:x15ac="http://schemas.microsoft.com/office/spreadsheetml/2010/11/ac" url="\\FILESVM31\kbn34_FS02E_さくらサイエンスプログラム推進本部\02_一般公募\02_101 　若手人材の交流・育成プログラム(日ASEAN）\募集要項\20240614_募集要項等確定版（作業中）\"/>
    </mc:Choice>
  </mc:AlternateContent>
  <xr:revisionPtr revIDLastSave="0" documentId="13_ncr:101_{E16741B4-2781-4199-808C-1030C25AD0D3}" xr6:coauthVersionLast="47" xr6:coauthVersionMax="47" xr10:uidLastSave="{00000000-0000-0000-0000-000000000000}"/>
  <bookViews>
    <workbookView xWindow="-120" yWindow="-120" windowWidth="29040" windowHeight="15720" tabRatio="917" xr2:uid="{C896DFC1-96D5-407D-8A1A-F76F214720B0}"/>
  </bookViews>
  <sheets>
    <sheet name="1)日本側交流機関概要" sheetId="1" r:id="rId1"/>
    <sheet name="２)連携機関概要 " sheetId="22" r:id="rId2"/>
    <sheet name="3)相手国側交流機関概要" sheetId="2" r:id="rId3"/>
    <sheet name="4)招へい参加者5)派遣参加者６)受入れ・派遣体制" sheetId="4" r:id="rId4"/>
    <sheet name="7)-1実施内容(全体概要）" sheetId="20" r:id="rId5"/>
    <sheet name="7)-2実施内容 (詳細)" sheetId="23" r:id="rId6"/>
    <sheet name="8)交流スケジュール" sheetId="30" r:id="rId7"/>
    <sheet name="9)参加者（招へい・派遣）リスト" sheetId="7" r:id="rId8"/>
    <sheet name="様式10)-1（予算・全体） " sheetId="24" r:id="rId9"/>
    <sheet name="様式10)-2（予算内訳・日本側交流機関）" sheetId="25" r:id="rId10"/>
    <sheet name="様式10)-2（予算内訳・連携機関）" sheetId="26" r:id="rId11"/>
    <sheet name="11)改訂履歴" sheetId="10" r:id="rId12"/>
    <sheet name="【記載例】様式10)-2" sheetId="32" r:id="rId13"/>
  </sheets>
  <definedNames>
    <definedName name="_xlnm._FilterDatabase" localSheetId="0" hidden="1">'1)日本側交流機関概要'!$A$1:$G$38</definedName>
    <definedName name="_xlnm._FilterDatabase" localSheetId="1" hidden="1">'２)連携機関概要 '!$A$1:$G$31</definedName>
    <definedName name="_xlnm.Print_Area" localSheetId="12">'【記載例】様式10)-2'!$A$1:$J$140</definedName>
    <definedName name="_xlnm.Print_Area" localSheetId="0">'1)日本側交流機関概要'!$A$1:$G$43</definedName>
    <definedName name="_xlnm.Print_Area" localSheetId="11">'11)改訂履歴'!$A$1:$E$19</definedName>
    <definedName name="_xlnm.Print_Area" localSheetId="1">'２)連携機関概要 '!$A$1:$G$31</definedName>
    <definedName name="_xlnm.Print_Area" localSheetId="2">'3)相手国側交流機関概要'!$A$1:$G$39</definedName>
    <definedName name="_xlnm.Print_Area" localSheetId="3">'4)招へい参加者5)派遣参加者６)受入れ・派遣体制'!$A$1:$M$51</definedName>
    <definedName name="_xlnm.Print_Area" localSheetId="4">'7)-1実施内容(全体概要）'!$A$1:$E$44</definedName>
    <definedName name="_xlnm.Print_Area" localSheetId="5">'7)-2実施内容 (詳細)'!$A$1:$E$18</definedName>
    <definedName name="_xlnm.Print_Area" localSheetId="6">'8)交流スケジュール'!$A$1:$AR$33</definedName>
    <definedName name="_xlnm.Print_Area" localSheetId="7">'9)参加者（招へい・派遣）リスト'!$A$1:$P$65</definedName>
    <definedName name="_xlnm.Print_Area" localSheetId="8">'様式10)-1（予算・全体） '!$A$1:$E$43</definedName>
    <definedName name="_xlnm.Print_Area" localSheetId="9">'様式10)-2（予算内訳・日本側交流機関）'!$A$1:$J$136</definedName>
    <definedName name="_xlnm.Print_Area" localSheetId="10">'様式10)-2（予算内訳・連携機関）'!$A$1:$J$140</definedName>
    <definedName name="Z_B7D76695_BF4A_4073_AC1B_8DB6275E3EAE_.wvu.PrintArea" localSheetId="12" hidden="1">'【記載例】様式10)-2'!$A$1:$J$140</definedName>
    <definedName name="Z_B7D76695_BF4A_4073_AC1B_8DB6275E3EAE_.wvu.PrintArea" localSheetId="8" hidden="1">'様式10)-1（予算・全体） '!$A$2:$D$40</definedName>
    <definedName name="Z_B7D76695_BF4A_4073_AC1B_8DB6275E3EAE_.wvu.PrintArea" localSheetId="9" hidden="1">'様式10)-2（予算内訳・日本側交流機関）'!$A$1:$J$136</definedName>
    <definedName name="Z_B7D76695_BF4A_4073_AC1B_8DB6275E3EAE_.wvu.PrintArea" localSheetId="10" hidden="1">'様式10)-2（予算内訳・連携機関）'!$A$1:$J$140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 i="7" l="1"/>
  <c r="O6" i="7"/>
  <c r="O7" i="7"/>
  <c r="O8" i="7"/>
  <c r="O9" i="7"/>
  <c r="O10" i="7"/>
  <c r="O11" i="7"/>
  <c r="N5" i="7"/>
  <c r="F95" i="4"/>
  <c r="F74" i="4"/>
  <c r="F42" i="4"/>
  <c r="F21" i="4"/>
  <c r="P5" i="7" l="1"/>
  <c r="O4" i="7" l="1"/>
  <c r="N4" i="7"/>
  <c r="M34" i="4"/>
  <c r="M40" i="4"/>
  <c r="M30" i="4"/>
  <c r="M19" i="4"/>
  <c r="M16" i="4"/>
  <c r="M13" i="4"/>
  <c r="M7" i="4"/>
  <c r="M6" i="4"/>
  <c r="M5" i="4"/>
  <c r="L21" i="4"/>
  <c r="K21" i="4"/>
  <c r="J21" i="4"/>
  <c r="I21" i="4"/>
  <c r="H21" i="4"/>
  <c r="G21" i="4"/>
  <c r="E21" i="4"/>
  <c r="G95" i="4"/>
  <c r="M92" i="4"/>
  <c r="M91" i="4"/>
  <c r="M90" i="4"/>
  <c r="M89" i="4"/>
  <c r="M71" i="4"/>
  <c r="M70" i="4"/>
  <c r="M69" i="4"/>
  <c r="E42" i="4"/>
  <c r="M39" i="4"/>
  <c r="M38" i="4"/>
  <c r="M37" i="4"/>
  <c r="M36" i="4"/>
  <c r="M35" i="4"/>
  <c r="M18" i="4"/>
  <c r="M17" i="4"/>
  <c r="M15" i="4"/>
  <c r="M14" i="4"/>
  <c r="A4" i="1"/>
  <c r="I106" i="32"/>
  <c r="M21" i="4" l="1"/>
  <c r="D6" i="7"/>
  <c r="B3" i="20"/>
  <c r="I128" i="26" l="1"/>
  <c r="I136" i="32"/>
  <c r="I34" i="32" s="1"/>
  <c r="I128" i="32"/>
  <c r="I24" i="32" s="1"/>
  <c r="I116" i="32"/>
  <c r="I33" i="32" s="1"/>
  <c r="I23" i="32"/>
  <c r="I92" i="32"/>
  <c r="I84" i="32"/>
  <c r="I75" i="32"/>
  <c r="I67" i="32"/>
  <c r="I55" i="32"/>
  <c r="I31" i="32" s="1"/>
  <c r="I47" i="32"/>
  <c r="I21" i="32" s="1"/>
  <c r="H37" i="32"/>
  <c r="I1" i="32"/>
  <c r="H37" i="26"/>
  <c r="I47" i="25"/>
  <c r="H37" i="25"/>
  <c r="F4" i="7"/>
  <c r="B4" i="20"/>
  <c r="I13" i="32" l="1"/>
  <c r="I32" i="32"/>
  <c r="I35" i="32"/>
  <c r="I36" i="32" s="1"/>
  <c r="I38" i="32" s="1"/>
  <c r="I12" i="32"/>
  <c r="I22" i="32"/>
  <c r="I25" i="32" s="1"/>
  <c r="I14" i="32"/>
  <c r="I11" i="32"/>
  <c r="I15" i="32" l="1"/>
  <c r="I26" i="32"/>
  <c r="I16" i="32" s="1"/>
  <c r="I18" i="32" l="1"/>
  <c r="I28" i="32"/>
  <c r="AR1" i="30" l="1"/>
  <c r="B1" i="23"/>
  <c r="M59" i="4"/>
  <c r="M60" i="4"/>
  <c r="M61" i="4"/>
  <c r="M62" i="4"/>
  <c r="M63" i="4"/>
  <c r="M64" i="4"/>
  <c r="M65" i="4"/>
  <c r="M66" i="4"/>
  <c r="M72" i="4"/>
  <c r="M80" i="4"/>
  <c r="M81" i="4"/>
  <c r="M82" i="4"/>
  <c r="M83" i="4"/>
  <c r="M84" i="4"/>
  <c r="M85" i="4"/>
  <c r="M86" i="4"/>
  <c r="M87" i="4"/>
  <c r="M93" i="4"/>
  <c r="L95" i="4"/>
  <c r="K95" i="4"/>
  <c r="J95" i="4"/>
  <c r="I95" i="4"/>
  <c r="H95" i="4"/>
  <c r="E95" i="4"/>
  <c r="M79" i="4"/>
  <c r="L74" i="4"/>
  <c r="K74" i="4"/>
  <c r="J74" i="4"/>
  <c r="I74" i="4"/>
  <c r="H74" i="4"/>
  <c r="G74" i="4"/>
  <c r="E74" i="4"/>
  <c r="M58" i="4"/>
  <c r="M95" i="4" l="1"/>
  <c r="M74" i="4"/>
  <c r="I55" i="26" l="1"/>
  <c r="O13" i="7" l="1"/>
  <c r="N13" i="7"/>
  <c r="I92" i="25" l="1"/>
  <c r="I136" i="26" l="1"/>
  <c r="I34" i="26" s="1"/>
  <c r="D36" i="24" s="1"/>
  <c r="I116" i="26"/>
  <c r="I33" i="26" s="1"/>
  <c r="D35" i="24" s="1"/>
  <c r="I106" i="26"/>
  <c r="I23" i="26" s="1"/>
  <c r="D22" i="24" s="1"/>
  <c r="I92" i="26"/>
  <c r="I84" i="26"/>
  <c r="I75" i="26"/>
  <c r="I67" i="26"/>
  <c r="I31" i="26"/>
  <c r="D33" i="24" s="1"/>
  <c r="I47" i="26"/>
  <c r="I1" i="26"/>
  <c r="I32" i="26" l="1"/>
  <c r="D34" i="24" s="1"/>
  <c r="I22" i="26"/>
  <c r="D21" i="24" s="1"/>
  <c r="I11" i="26"/>
  <c r="D6" i="24" s="1"/>
  <c r="I14" i="26"/>
  <c r="D9" i="24" s="1"/>
  <c r="I13" i="26"/>
  <c r="D8" i="24" s="1"/>
  <c r="I12" i="26"/>
  <c r="D7" i="24" s="1"/>
  <c r="I24" i="26"/>
  <c r="D23" i="24" s="1"/>
  <c r="I21" i="26"/>
  <c r="D20" i="24" s="1"/>
  <c r="I35" i="26" l="1"/>
  <c r="I25" i="26"/>
  <c r="I26" i="26" s="1"/>
  <c r="I15" i="26"/>
  <c r="D10" i="24" s="1"/>
  <c r="D37" i="24" l="1"/>
  <c r="I36" i="26"/>
  <c r="I28" i="26"/>
  <c r="D26" i="24" s="1"/>
  <c r="D24" i="24"/>
  <c r="D25" i="24" l="1"/>
  <c r="I16" i="26"/>
  <c r="D11" i="24" s="1"/>
  <c r="D38" i="24"/>
  <c r="I38" i="26"/>
  <c r="D39" i="24" s="1"/>
  <c r="I104" i="25"/>
  <c r="I1" i="25"/>
  <c r="E1" i="24"/>
  <c r="I18" i="26" l="1"/>
  <c r="D12" i="24" s="1"/>
  <c r="I132" i="25"/>
  <c r="I34" i="25" s="1"/>
  <c r="C36" i="24" s="1"/>
  <c r="I84" i="25"/>
  <c r="I112" i="25"/>
  <c r="I33" i="25" s="1"/>
  <c r="C35" i="24" s="1"/>
  <c r="I55" i="25"/>
  <c r="I31" i="25" s="1"/>
  <c r="C33" i="24" s="1"/>
  <c r="I32" i="25" l="1"/>
  <c r="C34" i="24" s="1"/>
  <c r="I35" i="25" l="1"/>
  <c r="I36" i="25" s="1"/>
  <c r="C37" i="24" l="1"/>
  <c r="E37" i="24" s="1"/>
  <c r="E36" i="24"/>
  <c r="E35" i="24"/>
  <c r="E34" i="24"/>
  <c r="E33" i="24"/>
  <c r="N11" i="7" l="1"/>
  <c r="N10" i="7"/>
  <c r="N9" i="7"/>
  <c r="N8" i="7"/>
  <c r="N7" i="7"/>
  <c r="N6" i="7"/>
  <c r="P1" i="7"/>
  <c r="H42" i="4"/>
  <c r="G42" i="4"/>
  <c r="M26" i="4"/>
  <c r="M12" i="4"/>
  <c r="M11" i="4"/>
  <c r="M10" i="4"/>
  <c r="M9" i="4"/>
  <c r="M8" i="4"/>
  <c r="P11" i="7" l="1"/>
  <c r="I11" i="25"/>
  <c r="C6" i="24" s="1"/>
  <c r="E6" i="24" s="1"/>
  <c r="I21" i="25"/>
  <c r="C20" i="24" s="1"/>
  <c r="E20" i="24" s="1"/>
  <c r="P7" i="7"/>
  <c r="P8" i="7"/>
  <c r="N12" i="7"/>
  <c r="P10" i="7"/>
  <c r="P6" i="7"/>
  <c r="P9" i="7"/>
  <c r="P4" i="7"/>
  <c r="O12" i="7"/>
  <c r="I124" i="25"/>
  <c r="I75" i="25"/>
  <c r="I67" i="25"/>
  <c r="I23" i="25" l="1"/>
  <c r="C22" i="24" s="1"/>
  <c r="E22" i="24" s="1"/>
  <c r="I13" i="25"/>
  <c r="C8" i="24" s="1"/>
  <c r="E8" i="24" s="1"/>
  <c r="I24" i="25"/>
  <c r="C23" i="24" s="1"/>
  <c r="E23" i="24" s="1"/>
  <c r="I14" i="25"/>
  <c r="C9" i="24" s="1"/>
  <c r="E9" i="24" s="1"/>
  <c r="I22" i="25"/>
  <c r="C21" i="24" s="1"/>
  <c r="E21" i="24" s="1"/>
  <c r="I12" i="25"/>
  <c r="C7" i="24" s="1"/>
  <c r="E7" i="24" s="1"/>
  <c r="P12" i="7"/>
  <c r="I15" i="25" l="1"/>
  <c r="I25" i="25"/>
  <c r="I26" i="25" s="1"/>
  <c r="I16" i="25" s="1"/>
  <c r="L42" i="4"/>
  <c r="K42" i="4"/>
  <c r="J42" i="4"/>
  <c r="I42" i="4"/>
  <c r="M42" i="4" s="1"/>
  <c r="M33" i="4"/>
  <c r="M32" i="4"/>
  <c r="M31" i="4"/>
  <c r="M29" i="4"/>
  <c r="M28" i="4"/>
  <c r="M27" i="4"/>
  <c r="I18" i="25" l="1"/>
  <c r="C10" i="24"/>
  <c r="E10" i="24" s="1"/>
  <c r="C24" i="24"/>
  <c r="E24" i="24" s="1"/>
  <c r="B1" i="20" l="1"/>
  <c r="M1" i="4"/>
  <c r="E1" i="10"/>
  <c r="D4" i="7"/>
  <c r="G1" i="2"/>
  <c r="Q5" i="7" l="1"/>
  <c r="C38" i="24" l="1"/>
  <c r="E38" i="24" s="1"/>
  <c r="C12" i="24"/>
  <c r="E12" i="24" s="1"/>
  <c r="C25" i="24"/>
  <c r="E25" i="24" s="1"/>
  <c r="I38" i="25" l="1"/>
  <c r="C39" i="24" s="1"/>
  <c r="E39" i="24" s="1"/>
  <c r="C11" i="24"/>
  <c r="E11" i="24" s="1"/>
  <c r="I28" i="25"/>
  <c r="C26" i="24" s="1"/>
  <c r="E26" i="24" s="1"/>
</calcChain>
</file>

<file path=xl/sharedStrings.xml><?xml version="1.0" encoding="utf-8"?>
<sst xmlns="http://schemas.openxmlformats.org/spreadsheetml/2006/main" count="1633" uniqueCount="431">
  <si>
    <t>基本情報</t>
    <rPh sb="0" eb="2">
      <t>キホン</t>
    </rPh>
    <rPh sb="2" eb="4">
      <t>ジョウホウ</t>
    </rPh>
    <phoneticPr fontId="8"/>
  </si>
  <si>
    <t>受付番号</t>
    <rPh sb="0" eb="2">
      <t>ウケツケ</t>
    </rPh>
    <rPh sb="2" eb="4">
      <t>バンゴウ</t>
    </rPh>
    <phoneticPr fontId="8"/>
  </si>
  <si>
    <t>所属</t>
    <rPh sb="0" eb="2">
      <t>ショゾク</t>
    </rPh>
    <phoneticPr fontId="8"/>
  </si>
  <si>
    <t>役職</t>
    <rPh sb="0" eb="2">
      <t>ヤクショク</t>
    </rPh>
    <phoneticPr fontId="8"/>
  </si>
  <si>
    <t>氏名</t>
    <rPh sb="0" eb="2">
      <t>シメイ</t>
    </rPh>
    <phoneticPr fontId="8"/>
  </si>
  <si>
    <t>郵便番号</t>
    <rPh sb="0" eb="2">
      <t>ユウビン</t>
    </rPh>
    <rPh sb="2" eb="4">
      <t>バンゴウ</t>
    </rPh>
    <phoneticPr fontId="8"/>
  </si>
  <si>
    <t>住所</t>
    <rPh sb="0" eb="2">
      <t>ジュウショ</t>
    </rPh>
    <phoneticPr fontId="8"/>
  </si>
  <si>
    <t>電話</t>
    <rPh sb="0" eb="2">
      <t>デンワ</t>
    </rPh>
    <phoneticPr fontId="8"/>
  </si>
  <si>
    <t>機関名</t>
    <rPh sb="0" eb="3">
      <t>キカンメイ</t>
    </rPh>
    <phoneticPr fontId="8"/>
  </si>
  <si>
    <t>日本語</t>
    <rPh sb="0" eb="3">
      <t>ニホンゴ</t>
    </rPh>
    <phoneticPr fontId="8"/>
  </si>
  <si>
    <t>英語</t>
    <rPh sb="0" eb="2">
      <t>エイゴ</t>
    </rPh>
    <phoneticPr fontId="8"/>
  </si>
  <si>
    <t>高校生</t>
    <rPh sb="0" eb="3">
      <t>コウコウセイ</t>
    </rPh>
    <phoneticPr fontId="8"/>
  </si>
  <si>
    <t>大学生</t>
    <rPh sb="0" eb="3">
      <t>ダイガクセイ</t>
    </rPh>
    <phoneticPr fontId="8"/>
  </si>
  <si>
    <t>大学院生</t>
    <rPh sb="0" eb="4">
      <t>ダイガクインセイ</t>
    </rPh>
    <phoneticPr fontId="8"/>
  </si>
  <si>
    <t>ポスドク</t>
    <phoneticPr fontId="8"/>
  </si>
  <si>
    <t>教員</t>
    <rPh sb="0" eb="2">
      <t>キョウイン</t>
    </rPh>
    <phoneticPr fontId="8"/>
  </si>
  <si>
    <t>研究者</t>
    <rPh sb="0" eb="3">
      <t>ケンキュウシャ</t>
    </rPh>
    <phoneticPr fontId="8"/>
  </si>
  <si>
    <t>その他</t>
    <rPh sb="2" eb="3">
      <t>タ</t>
    </rPh>
    <phoneticPr fontId="8"/>
  </si>
  <si>
    <t>合計</t>
    <rPh sb="0" eb="2">
      <t>ゴウケイ</t>
    </rPh>
    <phoneticPr fontId="8"/>
  </si>
  <si>
    <t>枝番</t>
    <rPh sb="0" eb="2">
      <t>エダバン</t>
    </rPh>
    <phoneticPr fontId="8"/>
  </si>
  <si>
    <t>性別</t>
    <rPh sb="0" eb="2">
      <t>セイベツ</t>
    </rPh>
    <phoneticPr fontId="8"/>
  </si>
  <si>
    <t>氏　名</t>
    <rPh sb="0" eb="1">
      <t>シ</t>
    </rPh>
    <rPh sb="2" eb="3">
      <t>ナ</t>
    </rPh>
    <phoneticPr fontId="8"/>
  </si>
  <si>
    <t>(日本語)</t>
    <rPh sb="1" eb="4">
      <t>ニホンゴ</t>
    </rPh>
    <phoneticPr fontId="8"/>
  </si>
  <si>
    <t>変更理由</t>
    <rPh sb="0" eb="2">
      <t>ヘンコウ</t>
    </rPh>
    <rPh sb="2" eb="4">
      <t>リユウ</t>
    </rPh>
    <phoneticPr fontId="8"/>
  </si>
  <si>
    <t>変更内容</t>
    <rPh sb="0" eb="2">
      <t>ヘンコウ</t>
    </rPh>
    <rPh sb="2" eb="4">
      <t>ナイヨウ</t>
    </rPh>
    <phoneticPr fontId="8"/>
  </si>
  <si>
    <t>申請年月日</t>
    <rPh sb="0" eb="2">
      <t>シンセイ</t>
    </rPh>
    <rPh sb="2" eb="5">
      <t>ネンガッピ</t>
    </rPh>
    <phoneticPr fontId="8"/>
  </si>
  <si>
    <t>変更が業務計画に及ぼす
影響および効果</t>
    <rPh sb="0" eb="2">
      <t>ヘンコウ</t>
    </rPh>
    <rPh sb="3" eb="5">
      <t>ギョウム</t>
    </rPh>
    <rPh sb="5" eb="7">
      <t>ケイカク</t>
    </rPh>
    <rPh sb="8" eb="9">
      <t>オヨ</t>
    </rPh>
    <rPh sb="12" eb="14">
      <t>エイキョウ</t>
    </rPh>
    <rPh sb="17" eb="19">
      <t>コウカ</t>
    </rPh>
    <phoneticPr fontId="8"/>
  </si>
  <si>
    <t>備考</t>
    <rPh sb="0" eb="2">
      <t>ビコウ</t>
    </rPh>
    <phoneticPr fontId="8"/>
  </si>
  <si>
    <r>
      <rPr>
        <sz val="10"/>
        <color rgb="FFFF0000"/>
        <rFont val="Meiryo UI"/>
        <family val="3"/>
        <charset val="128"/>
      </rPr>
      <t>【必須】</t>
    </r>
    <r>
      <rPr>
        <sz val="10"/>
        <color theme="1"/>
        <rFont val="Meiryo UI"/>
        <family val="2"/>
        <charset val="128"/>
      </rPr>
      <t xml:space="preserve">事務担当者
</t>
    </r>
    <r>
      <rPr>
        <sz val="7.5"/>
        <color theme="1"/>
        <rFont val="Meiryo UI"/>
        <family val="3"/>
        <charset val="128"/>
      </rPr>
      <t xml:space="preserve">（事務手続きを行う窓口担当者）
</t>
    </r>
    <r>
      <rPr>
        <sz val="7.5"/>
        <color rgb="FFFF0000"/>
        <rFont val="Meiryo UI"/>
        <family val="3"/>
        <charset val="128"/>
      </rPr>
      <t>※連絡担当者と同一の場合も記入</t>
    </r>
    <rPh sb="1" eb="3">
      <t>ヒッス</t>
    </rPh>
    <rPh sb="4" eb="6">
      <t>ジム</t>
    </rPh>
    <rPh sb="6" eb="9">
      <t>タントウシャ</t>
    </rPh>
    <rPh sb="11" eb="13">
      <t>ジム</t>
    </rPh>
    <rPh sb="13" eb="15">
      <t>テツヅ</t>
    </rPh>
    <rPh sb="17" eb="18">
      <t>オコナ</t>
    </rPh>
    <rPh sb="19" eb="21">
      <t>マドグチ</t>
    </rPh>
    <rPh sb="21" eb="24">
      <t>タントウシャ</t>
    </rPh>
    <rPh sb="27" eb="29">
      <t>レンラク</t>
    </rPh>
    <rPh sb="29" eb="32">
      <t>タントウシャ</t>
    </rPh>
    <rPh sb="33" eb="35">
      <t>ドウイツ</t>
    </rPh>
    <rPh sb="36" eb="38">
      <t>バアイ</t>
    </rPh>
    <rPh sb="39" eb="41">
      <t>キニュウ</t>
    </rPh>
    <phoneticPr fontId="8"/>
  </si>
  <si>
    <t>受付番号・コース名</t>
    <rPh sb="0" eb="2">
      <t>ウケツケ</t>
    </rPh>
    <rPh sb="2" eb="4">
      <t>バンゴウ</t>
    </rPh>
    <rPh sb="8" eb="9">
      <t>メイ</t>
    </rPh>
    <phoneticPr fontId="8"/>
  </si>
  <si>
    <t>E-mail</t>
    <phoneticPr fontId="8"/>
  </si>
  <si>
    <t>交流計画のテーマ</t>
    <phoneticPr fontId="8"/>
  </si>
  <si>
    <t>(連絡担当者　役職名)</t>
    <rPh sb="1" eb="3">
      <t>レンラク</t>
    </rPh>
    <rPh sb="3" eb="6">
      <t>タントウシャ</t>
    </rPh>
    <rPh sb="7" eb="9">
      <t>ヤクショク</t>
    </rPh>
    <rPh sb="9" eb="10">
      <t>メイ</t>
    </rPh>
    <phoneticPr fontId="8"/>
  </si>
  <si>
    <t>(連絡担当者　氏名)</t>
    <rPh sb="1" eb="3">
      <t>レンラク</t>
    </rPh>
    <rPh sb="3" eb="6">
      <t>タントウシャ</t>
    </rPh>
    <rPh sb="7" eb="9">
      <t>シメイ</t>
    </rPh>
    <phoneticPr fontId="8"/>
  </si>
  <si>
    <t>(事務担当者　役職名)</t>
    <rPh sb="1" eb="3">
      <t>ジム</t>
    </rPh>
    <rPh sb="3" eb="6">
      <t>タントウシャ</t>
    </rPh>
    <rPh sb="7" eb="9">
      <t>ヤクショク</t>
    </rPh>
    <rPh sb="9" eb="10">
      <t>メイ</t>
    </rPh>
    <phoneticPr fontId="8"/>
  </si>
  <si>
    <t>(事務担当者　氏名)</t>
    <rPh sb="1" eb="3">
      <t>ジム</t>
    </rPh>
    <rPh sb="3" eb="6">
      <t>タントウシャ</t>
    </rPh>
    <rPh sb="7" eb="9">
      <t>シメイ</t>
    </rPh>
    <phoneticPr fontId="8"/>
  </si>
  <si>
    <t>(実施責任者　氏名)</t>
    <rPh sb="1" eb="3">
      <t>ジッシ</t>
    </rPh>
    <rPh sb="3" eb="6">
      <t>セキニンシャ</t>
    </rPh>
    <rPh sb="7" eb="9">
      <t>シメイ</t>
    </rPh>
    <phoneticPr fontId="8"/>
  </si>
  <si>
    <t>(半角数字)</t>
    <rPh sb="1" eb="3">
      <t>ハンカク</t>
    </rPh>
    <rPh sb="3" eb="5">
      <t>スウジ</t>
    </rPh>
    <phoneticPr fontId="8"/>
  </si>
  <si>
    <t>(半角英数字)</t>
    <rPh sb="1" eb="3">
      <t>ハンカク</t>
    </rPh>
    <rPh sb="3" eb="6">
      <t>エイスウジ</t>
    </rPh>
    <phoneticPr fontId="8"/>
  </si>
  <si>
    <t>(市区町村以下)</t>
    <phoneticPr fontId="8"/>
  </si>
  <si>
    <t>(契約する法人格を有する機関名)</t>
    <phoneticPr fontId="8"/>
  </si>
  <si>
    <t>内訳</t>
    <rPh sb="0" eb="2">
      <t>ウチワケ</t>
    </rPh>
    <phoneticPr fontId="8"/>
  </si>
  <si>
    <t>合計</t>
    <rPh sb="0" eb="2">
      <t>ゴウケイ</t>
    </rPh>
    <phoneticPr fontId="8"/>
  </si>
  <si>
    <r>
      <rPr>
        <sz val="10"/>
        <color rgb="FFFF0000"/>
        <rFont val="Meiryo UI"/>
        <family val="3"/>
        <charset val="128"/>
      </rPr>
      <t>【必須】</t>
    </r>
    <r>
      <rPr>
        <sz val="10"/>
        <rFont val="Meiryo UI"/>
        <family val="3"/>
        <charset val="128"/>
      </rPr>
      <t>コース名</t>
    </r>
    <rPh sb="1" eb="3">
      <t>ヒッス</t>
    </rPh>
    <phoneticPr fontId="8"/>
  </si>
  <si>
    <r>
      <rPr>
        <sz val="10"/>
        <color rgb="FFFF0000"/>
        <rFont val="Meiryo UI"/>
        <family val="3"/>
        <charset val="128"/>
      </rPr>
      <t>【必須】</t>
    </r>
    <r>
      <rPr>
        <sz val="10"/>
        <rFont val="Meiryo UI"/>
        <family val="3"/>
        <charset val="128"/>
      </rPr>
      <t>交流計画のテーマ</t>
    </r>
    <rPh sb="1" eb="3">
      <t>ヒッス</t>
    </rPh>
    <rPh sb="4" eb="6">
      <t>コウリュウ</t>
    </rPh>
    <rPh sb="6" eb="8">
      <t>ケイカク</t>
    </rPh>
    <phoneticPr fontId="8"/>
  </si>
  <si>
    <t>(半角英数字：HPなどで公表している正式な表記)</t>
    <rPh sb="1" eb="3">
      <t>ハンカク</t>
    </rPh>
    <rPh sb="3" eb="6">
      <t>エイスウジ</t>
    </rPh>
    <phoneticPr fontId="8"/>
  </si>
  <si>
    <t>法人番号</t>
    <rPh sb="0" eb="2">
      <t>ホウジン</t>
    </rPh>
    <rPh sb="2" eb="4">
      <t>バンゴウ</t>
    </rPh>
    <phoneticPr fontId="8"/>
  </si>
  <si>
    <t>(実施主担当者　役職名)</t>
    <rPh sb="1" eb="3">
      <t>ジッシ</t>
    </rPh>
    <rPh sb="3" eb="4">
      <t>シュ</t>
    </rPh>
    <rPh sb="4" eb="7">
      <t>タントウシャ</t>
    </rPh>
    <rPh sb="8" eb="10">
      <t>ヤクショク</t>
    </rPh>
    <rPh sb="10" eb="11">
      <t>メイ</t>
    </rPh>
    <phoneticPr fontId="8"/>
  </si>
  <si>
    <t>(実施主担当者　氏名)</t>
    <rPh sb="1" eb="3">
      <t>ジッシ</t>
    </rPh>
    <rPh sb="3" eb="4">
      <t>シュ</t>
    </rPh>
    <rPh sb="4" eb="7">
      <t>タントウシャ</t>
    </rPh>
    <rPh sb="8" eb="10">
      <t>シメイ</t>
    </rPh>
    <phoneticPr fontId="8"/>
  </si>
  <si>
    <t>～</t>
  </si>
  <si>
    <t>法人番号</t>
    <rPh sb="0" eb="2">
      <t>ホウジン</t>
    </rPh>
    <rPh sb="2" eb="4">
      <t>バンゴウ</t>
    </rPh>
    <phoneticPr fontId="8"/>
  </si>
  <si>
    <t>契約法人名</t>
    <rPh sb="0" eb="2">
      <t>ケイヤク</t>
    </rPh>
    <rPh sb="2" eb="4">
      <t>ホウジン</t>
    </rPh>
    <rPh sb="4" eb="5">
      <t>メイ</t>
    </rPh>
    <phoneticPr fontId="8"/>
  </si>
  <si>
    <r>
      <rPr>
        <sz val="10"/>
        <color rgb="FFFF0000"/>
        <rFont val="Meiryo UI"/>
        <family val="3"/>
        <charset val="128"/>
      </rPr>
      <t>【必須】</t>
    </r>
    <r>
      <rPr>
        <sz val="10"/>
        <color theme="1"/>
        <rFont val="Meiryo UI"/>
        <family val="2"/>
        <charset val="128"/>
      </rPr>
      <t xml:space="preserve">連絡担当者
</t>
    </r>
    <r>
      <rPr>
        <sz val="7.5"/>
        <color theme="1"/>
        <rFont val="Meiryo UI"/>
        <family val="3"/>
        <charset val="128"/>
      </rPr>
      <t>（JSTと連絡調整を行う担当者）</t>
    </r>
    <rPh sb="1" eb="3">
      <t>ヒッス</t>
    </rPh>
    <rPh sb="4" eb="6">
      <t>レンラク</t>
    </rPh>
    <rPh sb="6" eb="9">
      <t>タントウシャ</t>
    </rPh>
    <rPh sb="15" eb="17">
      <t>レンラク</t>
    </rPh>
    <rPh sb="17" eb="19">
      <t>チョウセイ</t>
    </rPh>
    <rPh sb="20" eb="21">
      <t>オコナ</t>
    </rPh>
    <rPh sb="22" eb="25">
      <t>タントウシャ</t>
    </rPh>
    <phoneticPr fontId="8"/>
  </si>
  <si>
    <t>(日本語)</t>
    <rPh sb="1" eb="4">
      <t>ニホンゴ</t>
    </rPh>
    <phoneticPr fontId="8"/>
  </si>
  <si>
    <t>コース名</t>
    <phoneticPr fontId="8"/>
  </si>
  <si>
    <t>(半角数字 13桁)</t>
    <phoneticPr fontId="8"/>
  </si>
  <si>
    <t>部署</t>
    <rPh sb="0" eb="2">
      <t>ブショ</t>
    </rPh>
    <phoneticPr fontId="8"/>
  </si>
  <si>
    <t>部署・役職</t>
    <rPh sb="0" eb="2">
      <t>ブショ</t>
    </rPh>
    <rPh sb="3" eb="5">
      <t>ヤクショク</t>
    </rPh>
    <phoneticPr fontId="8"/>
  </si>
  <si>
    <r>
      <t xml:space="preserve">生年月日
</t>
    </r>
    <r>
      <rPr>
        <sz val="8"/>
        <color theme="1"/>
        <rFont val="Meiryo UI"/>
        <family val="3"/>
        <charset val="128"/>
      </rPr>
      <t>(yyyy/m/d)</t>
    </r>
    <rPh sb="0" eb="2">
      <t>セイネン</t>
    </rPh>
    <rPh sb="2" eb="4">
      <t>ガッピ</t>
    </rPh>
    <phoneticPr fontId="8"/>
  </si>
  <si>
    <t>(申請時記入不要)</t>
    <phoneticPr fontId="8"/>
  </si>
  <si>
    <r>
      <rPr>
        <sz val="10"/>
        <color rgb="FFFF0000"/>
        <rFont val="Meiryo UI"/>
        <family val="3"/>
        <charset val="128"/>
      </rPr>
      <t>【必須】</t>
    </r>
    <r>
      <rPr>
        <sz val="10"/>
        <color theme="1"/>
        <rFont val="Meiryo UI"/>
        <family val="2"/>
        <charset val="128"/>
      </rPr>
      <t>実施主担当者</t>
    </r>
    <r>
      <rPr>
        <sz val="8"/>
        <color theme="1"/>
        <rFont val="Meiryo UI"/>
        <family val="3"/>
        <charset val="128"/>
      </rPr>
      <t xml:space="preserve">
</t>
    </r>
    <r>
      <rPr>
        <sz val="7.5"/>
        <color theme="1"/>
        <rFont val="Meiryo UI"/>
        <family val="3"/>
        <charset val="128"/>
      </rPr>
      <t>（交流を中心的に実施する
　担当者）</t>
    </r>
    <rPh sb="1" eb="3">
      <t>ヒッス</t>
    </rPh>
    <rPh sb="4" eb="6">
      <t>ジッシ</t>
    </rPh>
    <rPh sb="6" eb="7">
      <t>シュ</t>
    </rPh>
    <rPh sb="7" eb="10">
      <t>タントウシャ</t>
    </rPh>
    <rPh sb="27" eb="28">
      <t>シャ</t>
    </rPh>
    <phoneticPr fontId="8"/>
  </si>
  <si>
    <r>
      <rPr>
        <sz val="10"/>
        <color rgb="FFFF0000"/>
        <rFont val="Meiryo UI"/>
        <family val="3"/>
        <charset val="128"/>
      </rPr>
      <t>【必須】</t>
    </r>
    <r>
      <rPr>
        <sz val="10"/>
        <color theme="1"/>
        <rFont val="Meiryo UI"/>
        <family val="2"/>
        <charset val="128"/>
      </rPr>
      <t xml:space="preserve">実施責任者
</t>
    </r>
    <r>
      <rPr>
        <sz val="7.5"/>
        <color rgb="FFFF0000"/>
        <rFont val="Meiryo UI"/>
        <family val="3"/>
        <charset val="128"/>
      </rPr>
      <t>※実施協定書契約者押印欄に
   記載する内容を記入</t>
    </r>
    <rPh sb="19" eb="21">
      <t>オウイン</t>
    </rPh>
    <rPh sb="21" eb="22">
      <t>ラン</t>
    </rPh>
    <rPh sb="27" eb="29">
      <t>キサイ</t>
    </rPh>
    <rPh sb="33" eb="35">
      <t>ナイヨウキニュウ</t>
    </rPh>
    <phoneticPr fontId="8"/>
  </si>
  <si>
    <t>国立大学</t>
  </si>
  <si>
    <t>大学名のみ</t>
  </si>
  <si>
    <t>国立大学法人〇〇大学</t>
  </si>
  <si>
    <t>公立大学</t>
  </si>
  <si>
    <t>公立大学法人〇〇大学</t>
  </si>
  <si>
    <t>私立大学</t>
  </si>
  <si>
    <t>学校法人〇〇</t>
  </si>
  <si>
    <t>公立高校</t>
  </si>
  <si>
    <t>東京都立〇〇高校</t>
  </si>
  <si>
    <t>東京都</t>
  </si>
  <si>
    <t>私立高校</t>
  </si>
  <si>
    <t>高校名のみ</t>
  </si>
  <si>
    <t>国立高等専門学校</t>
  </si>
  <si>
    <t>高専名のみ</t>
  </si>
  <si>
    <t>独立行政法人国立高等専門学校機構</t>
  </si>
  <si>
    <t>地方公共団体</t>
  </si>
  <si>
    <t>都道府県・市区町村名</t>
  </si>
  <si>
    <t>民間企業</t>
  </si>
  <si>
    <t>株式会社○○</t>
  </si>
  <si>
    <t>上記以外の法人の例</t>
  </si>
  <si>
    <t>〇〇財団法人〇〇財団</t>
  </si>
  <si>
    <t>国立研究開発法人〇〇機構</t>
  </si>
  <si>
    <t>大学共同利用機関法人〇〇機構</t>
  </si>
  <si>
    <t>https://www.houjin-bangou.nta.go.jp/</t>
    <phoneticPr fontId="8"/>
  </si>
  <si>
    <t>1)シートから自動で入力されます。</t>
    <rPh sb="7" eb="9">
      <t>ジドウ</t>
    </rPh>
    <rPh sb="10" eb="12">
      <t>ニュウリョク</t>
    </rPh>
    <phoneticPr fontId="8"/>
  </si>
  <si>
    <t>契約法人情報　契約法人名</t>
    <rPh sb="0" eb="2">
      <t>ケイヤク</t>
    </rPh>
    <rPh sb="2" eb="4">
      <t>ホウジン</t>
    </rPh>
    <rPh sb="4" eb="6">
      <t>ジョウホウ</t>
    </rPh>
    <phoneticPr fontId="8"/>
  </si>
  <si>
    <t>目的、趣旨</t>
    <phoneticPr fontId="8"/>
  </si>
  <si>
    <r>
      <rPr>
        <sz val="10"/>
        <color rgb="FFFF0000"/>
        <rFont val="Meiryo UI"/>
        <family val="3"/>
        <charset val="128"/>
      </rPr>
      <t>【必須】</t>
    </r>
    <r>
      <rPr>
        <sz val="10"/>
        <rFont val="Meiryo UI"/>
        <family val="3"/>
        <charset val="128"/>
      </rPr>
      <t>(1)</t>
    </r>
    <r>
      <rPr>
        <sz val="10"/>
        <color theme="1"/>
        <rFont val="Meiryo UI"/>
        <family val="3"/>
        <charset val="128"/>
      </rPr>
      <t>交流計画の目的、趣旨</t>
    </r>
    <phoneticPr fontId="8"/>
  </si>
  <si>
    <t>※上記機関の下部組織(研究所、病院、センターなど)については「部署」欄に記入してください。</t>
    <rPh sb="1" eb="3">
      <t>ジョウキ</t>
    </rPh>
    <rPh sb="3" eb="5">
      <t>キカン</t>
    </rPh>
    <rPh sb="6" eb="8">
      <t>カブ</t>
    </rPh>
    <rPh sb="8" eb="10">
      <t>ソシキ</t>
    </rPh>
    <rPh sb="11" eb="14">
      <t>ケンキュウショ</t>
    </rPh>
    <rPh sb="15" eb="17">
      <t>ビョウイン</t>
    </rPh>
    <rPh sb="31" eb="33">
      <t>ブショ</t>
    </rPh>
    <rPh sb="34" eb="35">
      <t>ラン</t>
    </rPh>
    <rPh sb="36" eb="38">
      <t>キニュウ</t>
    </rPh>
    <phoneticPr fontId="8"/>
  </si>
  <si>
    <t>←のちに実施協定書などに反映されるため、数字は全角で入力してください。</t>
    <rPh sb="4" eb="6">
      <t>ジッシ</t>
    </rPh>
    <rPh sb="6" eb="8">
      <t>キョウテイ</t>
    </rPh>
    <rPh sb="8" eb="9">
      <t>ショ</t>
    </rPh>
    <rPh sb="12" eb="14">
      <t>ハンエイ</t>
    </rPh>
    <rPh sb="20" eb="22">
      <t>スウジ</t>
    </rPh>
    <rPh sb="23" eb="25">
      <t>ゼンカク</t>
    </rPh>
    <rPh sb="26" eb="28">
      <t>ニュウリョク</t>
    </rPh>
    <phoneticPr fontId="8"/>
  </si>
  <si>
    <t>(実施責任者　契約法人名より下位の部署名・役職名)</t>
    <phoneticPr fontId="8"/>
  </si>
  <si>
    <t>※選考基準を参照の上、交流計画の目的や趣旨を記入してください。選考基準に記載された事項以外の目的を盛り込むことも可能です。</t>
    <rPh sb="31" eb="33">
      <t>センコウ</t>
    </rPh>
    <phoneticPr fontId="8"/>
  </si>
  <si>
    <t>（参考）国税庁法人番号公表サイト</t>
    <phoneticPr fontId="8"/>
  </si>
  <si>
    <t>#1</t>
    <phoneticPr fontId="8"/>
  </si>
  <si>
    <t>#3</t>
  </si>
  <si>
    <t>#5</t>
  </si>
  <si>
    <r>
      <rPr>
        <sz val="10"/>
        <color theme="1"/>
        <rFont val="Meiryo UI"/>
        <family val="2"/>
      </rPr>
      <t>#</t>
    </r>
    <r>
      <rPr>
        <sz val="10"/>
        <color theme="1"/>
        <rFont val="Meiryo UI"/>
        <family val="2"/>
        <charset val="128"/>
      </rPr>
      <t>6</t>
    </r>
    <r>
      <rPr>
        <sz val="11"/>
        <color theme="1"/>
        <rFont val="Meiryo UI"/>
        <family val="2"/>
        <charset val="128"/>
      </rPr>
      <t/>
    </r>
  </si>
  <si>
    <t>#7</t>
  </si>
  <si>
    <t>合計</t>
  </si>
  <si>
    <t>上記以外の高等専門学校</t>
    <rPh sb="0" eb="2">
      <t>ジョウキ</t>
    </rPh>
    <phoneticPr fontId="8"/>
  </si>
  <si>
    <r>
      <rPr>
        <sz val="8"/>
        <color rgb="FFFF0000"/>
        <rFont val="Meiryo UI"/>
        <family val="3"/>
        <charset val="128"/>
      </rPr>
      <t>【必須】</t>
    </r>
    <r>
      <rPr>
        <sz val="10"/>
        <color theme="1"/>
        <rFont val="Meiryo UI"/>
        <family val="3"/>
        <charset val="128"/>
      </rPr>
      <t>(2)緊急時の対応手順・連絡体制　</t>
    </r>
    <r>
      <rPr>
        <sz val="9"/>
        <color theme="1"/>
        <rFont val="Meiryo UI"/>
        <family val="3"/>
        <charset val="128"/>
      </rPr>
      <t>※災害、ケガなどの緊急時対応を記入してください。</t>
    </r>
    <rPh sb="7" eb="10">
      <t>キンキュウジ</t>
    </rPh>
    <rPh sb="11" eb="13">
      <t>タイオウ</t>
    </rPh>
    <rPh sb="13" eb="15">
      <t>テジュン</t>
    </rPh>
    <rPh sb="16" eb="18">
      <t>レンラク</t>
    </rPh>
    <rPh sb="18" eb="20">
      <t>タイセイ</t>
    </rPh>
    <rPh sb="36" eb="38">
      <t>キニュウ</t>
    </rPh>
    <phoneticPr fontId="8"/>
  </si>
  <si>
    <t>Ver.2401</t>
    <phoneticPr fontId="8"/>
  </si>
  <si>
    <r>
      <t>#</t>
    </r>
    <r>
      <rPr>
        <sz val="10"/>
        <color theme="1"/>
        <rFont val="Meiryo UI"/>
        <family val="2"/>
        <charset val="128"/>
      </rPr>
      <t>2</t>
    </r>
    <phoneticPr fontId="8"/>
  </si>
  <si>
    <r>
      <t>#</t>
    </r>
    <r>
      <rPr>
        <sz val="10"/>
        <color theme="1"/>
        <rFont val="Meiryo UI"/>
        <family val="2"/>
        <charset val="128"/>
      </rPr>
      <t>4</t>
    </r>
    <r>
      <rPr>
        <sz val="11"/>
        <color theme="1"/>
        <rFont val="Meiryo UI"/>
        <family val="2"/>
        <charset val="128"/>
      </rPr>
      <t/>
    </r>
  </si>
  <si>
    <r>
      <t>アルファベット</t>
    </r>
    <r>
      <rPr>
        <sz val="7.5"/>
        <color theme="1"/>
        <rFont val="Meiryo UI"/>
        <family val="3"/>
        <charset val="128"/>
      </rPr>
      <t xml:space="preserve">
</t>
    </r>
    <r>
      <rPr>
        <sz val="9"/>
        <color theme="1"/>
        <rFont val="Meiryo UI"/>
        <family val="3"/>
        <charset val="128"/>
      </rPr>
      <t>（パスポート表記・大文字）</t>
    </r>
    <rPh sb="14" eb="16">
      <t>ヒョウキ</t>
    </rPh>
    <rPh sb="17" eb="20">
      <t>オオモジ</t>
    </rPh>
    <phoneticPr fontId="8"/>
  </si>
  <si>
    <t>日ASEAN科学技術・イノベーション協働連携事業</t>
    <rPh sb="0" eb="1">
      <t>ニチ</t>
    </rPh>
    <rPh sb="6" eb="8">
      <t>カガク</t>
    </rPh>
    <rPh sb="8" eb="10">
      <t>ギジュツ</t>
    </rPh>
    <rPh sb="18" eb="20">
      <t>キョウドウ</t>
    </rPh>
    <rPh sb="20" eb="22">
      <t>レンケイ</t>
    </rPh>
    <rPh sb="22" eb="24">
      <t>ジギョウ</t>
    </rPh>
    <phoneticPr fontId="8"/>
  </si>
  <si>
    <r>
      <rPr>
        <sz val="10"/>
        <color rgb="FFFF0000"/>
        <rFont val="Meiryo UI"/>
        <family val="3"/>
        <charset val="128"/>
      </rPr>
      <t>【必須】</t>
    </r>
    <r>
      <rPr>
        <sz val="10"/>
        <color theme="1"/>
        <rFont val="Meiryo UI"/>
        <family val="3"/>
        <charset val="128"/>
      </rPr>
      <t>交流</t>
    </r>
    <r>
      <rPr>
        <sz val="10"/>
        <rFont val="Meiryo UI"/>
        <family val="3"/>
        <charset val="128"/>
      </rPr>
      <t>期間</t>
    </r>
    <r>
      <rPr>
        <sz val="8"/>
        <rFont val="Meiryo UI"/>
        <family val="3"/>
        <charset val="128"/>
      </rPr>
      <t>（開始日～終了日）</t>
    </r>
    <rPh sb="1" eb="3">
      <t>ヒッス</t>
    </rPh>
    <rPh sb="4" eb="6">
      <t>コウリュウ</t>
    </rPh>
    <rPh sb="6" eb="8">
      <t>キカン</t>
    </rPh>
    <rPh sb="7" eb="8">
      <t>テイキ</t>
    </rPh>
    <rPh sb="9" eb="11">
      <t>カイシ</t>
    </rPh>
    <rPh sb="13" eb="15">
      <t>シュウリョウ</t>
    </rPh>
    <phoneticPr fontId="8"/>
  </si>
  <si>
    <t>１）日本側交流機関概要</t>
    <rPh sb="2" eb="5">
      <t>ニホンガワ</t>
    </rPh>
    <rPh sb="5" eb="7">
      <t>コウリュウ</t>
    </rPh>
    <rPh sb="7" eb="9">
      <t>キカン</t>
    </rPh>
    <rPh sb="9" eb="11">
      <t>ガイヨウ</t>
    </rPh>
    <phoneticPr fontId="8"/>
  </si>
  <si>
    <r>
      <rPr>
        <sz val="10"/>
        <color rgb="FFFF0000"/>
        <rFont val="Meiryo UI"/>
        <family val="3"/>
        <charset val="128"/>
      </rPr>
      <t>【必須】</t>
    </r>
    <r>
      <rPr>
        <sz val="10"/>
        <color theme="1"/>
        <rFont val="Meiryo UI"/>
        <family val="3"/>
        <charset val="128"/>
      </rPr>
      <t>日本側交流</t>
    </r>
    <r>
      <rPr>
        <sz val="10"/>
        <rFont val="Meiryo UI"/>
        <family val="3"/>
        <charset val="128"/>
      </rPr>
      <t>機関名（日本語）</t>
    </r>
    <rPh sb="1" eb="3">
      <t>ヒッス</t>
    </rPh>
    <rPh sb="4" eb="7">
      <t>ニホンガワ</t>
    </rPh>
    <rPh sb="7" eb="9">
      <t>コウリュウ</t>
    </rPh>
    <rPh sb="9" eb="11">
      <t>キカン</t>
    </rPh>
    <rPh sb="11" eb="12">
      <t>メイ</t>
    </rPh>
    <phoneticPr fontId="8"/>
  </si>
  <si>
    <r>
      <rPr>
        <sz val="10"/>
        <color rgb="FFFF0000"/>
        <rFont val="Meiryo UI"/>
        <family val="3"/>
        <charset val="128"/>
      </rPr>
      <t>【必須】</t>
    </r>
    <r>
      <rPr>
        <sz val="10"/>
        <color theme="1"/>
        <rFont val="Meiryo UI"/>
        <family val="3"/>
        <charset val="128"/>
      </rPr>
      <t>日本側交流</t>
    </r>
    <r>
      <rPr>
        <sz val="10"/>
        <rFont val="Meiryo UI"/>
        <family val="3"/>
        <charset val="128"/>
      </rPr>
      <t>機関名（英語）</t>
    </r>
    <rPh sb="1" eb="3">
      <t>ヒッス</t>
    </rPh>
    <rPh sb="4" eb="7">
      <t>ニホンガワ</t>
    </rPh>
    <rPh sb="7" eb="9">
      <t>コウリュウ</t>
    </rPh>
    <rPh sb="9" eb="11">
      <t>キカン</t>
    </rPh>
    <rPh sb="11" eb="12">
      <t>メイ</t>
    </rPh>
    <phoneticPr fontId="8"/>
  </si>
  <si>
    <t>(実施主担当者　日本側交流機関名より下位の部署名)</t>
    <rPh sb="8" eb="11">
      <t>ニホンガワ</t>
    </rPh>
    <rPh sb="11" eb="13">
      <t>コウリュウ</t>
    </rPh>
    <rPh sb="18" eb="20">
      <t>カイ</t>
    </rPh>
    <phoneticPr fontId="8"/>
  </si>
  <si>
    <t>(連絡担当者　日本側交流機関名より下位の部署名)</t>
    <rPh sb="7" eb="10">
      <t>ニホンガワ</t>
    </rPh>
    <rPh sb="10" eb="12">
      <t>コウリュウ</t>
    </rPh>
    <rPh sb="17" eb="19">
      <t>カイ</t>
    </rPh>
    <phoneticPr fontId="8"/>
  </si>
  <si>
    <t>(事務担当者　日本側交流機関名より下位の部署名)</t>
    <rPh sb="7" eb="10">
      <t>ニホンガワ</t>
    </rPh>
    <rPh sb="10" eb="12">
      <t>コウリュウ</t>
    </rPh>
    <rPh sb="17" eb="19">
      <t>カイ</t>
    </rPh>
    <phoneticPr fontId="8"/>
  </si>
  <si>
    <t>（記載例）ベトナム：４人、タイ：１人</t>
    <rPh sb="1" eb="4">
      <t>キサイレイ</t>
    </rPh>
    <rPh sb="11" eb="12">
      <t>ニン</t>
    </rPh>
    <rPh sb="17" eb="18">
      <t>ニン</t>
    </rPh>
    <phoneticPr fontId="8"/>
  </si>
  <si>
    <t>（記載例）５人</t>
    <rPh sb="6" eb="7">
      <t>ニン</t>
    </rPh>
    <phoneticPr fontId="8"/>
  </si>
  <si>
    <t>（記載例）ベトナム：２人、タイ：３人</t>
    <rPh sb="11" eb="12">
      <t>ニン</t>
    </rPh>
    <rPh sb="17" eb="18">
      <t>ニン</t>
    </rPh>
    <phoneticPr fontId="8"/>
  </si>
  <si>
    <r>
      <t>※１）日本側交流機関概要の</t>
    </r>
    <r>
      <rPr>
        <b/>
        <sz val="10"/>
        <color rgb="FFFF0000"/>
        <rFont val="Meiryo UI"/>
        <family val="3"/>
        <charset val="128"/>
      </rPr>
      <t>「日本側交流機関名（日本語）」</t>
    </r>
    <r>
      <rPr>
        <b/>
        <sz val="10"/>
        <color theme="1"/>
        <rFont val="Meiryo UI"/>
        <family val="3"/>
        <charset val="128"/>
      </rPr>
      <t>と</t>
    </r>
    <r>
      <rPr>
        <b/>
        <sz val="10"/>
        <color rgb="FFFF0000"/>
        <rFont val="Meiryo UI"/>
        <family val="3"/>
        <charset val="128"/>
      </rPr>
      <t>「契約法人情報　契約法人名」</t>
    </r>
    <r>
      <rPr>
        <b/>
        <sz val="10"/>
        <color theme="1"/>
        <rFont val="Meiryo UI"/>
        <family val="3"/>
        <charset val="128"/>
      </rPr>
      <t>の欄について、以下の例を参考に記入をお願いします。</t>
    </r>
    <rPh sb="3" eb="6">
      <t>ニホンガワ</t>
    </rPh>
    <rPh sb="6" eb="8">
      <t>コウリュウ</t>
    </rPh>
    <rPh sb="8" eb="10">
      <t>キカン</t>
    </rPh>
    <rPh sb="10" eb="12">
      <t>ガイヨウ</t>
    </rPh>
    <rPh sb="14" eb="17">
      <t>ニホンガワ</t>
    </rPh>
    <rPh sb="17" eb="19">
      <t>コウリュウ</t>
    </rPh>
    <rPh sb="23" eb="26">
      <t>ニホンゴ</t>
    </rPh>
    <rPh sb="30" eb="32">
      <t>ケイヤク</t>
    </rPh>
    <rPh sb="32" eb="34">
      <t>ホウジン</t>
    </rPh>
    <rPh sb="34" eb="36">
      <t>ジョウホウ</t>
    </rPh>
    <rPh sb="44" eb="45">
      <t>ラン</t>
    </rPh>
    <phoneticPr fontId="8"/>
  </si>
  <si>
    <t>日本側交流機関名（日本語）</t>
    <rPh sb="0" eb="3">
      <t>ニホンガワ</t>
    </rPh>
    <rPh sb="3" eb="5">
      <t>コウリュウ</t>
    </rPh>
    <rPh sb="9" eb="12">
      <t>ニホンゴ</t>
    </rPh>
    <phoneticPr fontId="8"/>
  </si>
  <si>
    <t>２）連携機関概要</t>
    <rPh sb="2" eb="4">
      <t>レンケイ</t>
    </rPh>
    <rPh sb="4" eb="6">
      <t>キカン</t>
    </rPh>
    <rPh sb="6" eb="8">
      <t>ガイヨウ</t>
    </rPh>
    <phoneticPr fontId="8"/>
  </si>
  <si>
    <t>(主担当者　連携機関名より下位の部署名)</t>
    <rPh sb="6" eb="8">
      <t>レンケイ</t>
    </rPh>
    <rPh sb="8" eb="10">
      <t>キカン</t>
    </rPh>
    <rPh sb="13" eb="15">
      <t>カイ</t>
    </rPh>
    <phoneticPr fontId="8"/>
  </si>
  <si>
    <t>(主担当者　役職名)</t>
    <rPh sb="1" eb="2">
      <t>シュ</t>
    </rPh>
    <rPh sb="2" eb="5">
      <t>タントウシャ</t>
    </rPh>
    <rPh sb="6" eb="8">
      <t>ヤクショク</t>
    </rPh>
    <rPh sb="8" eb="9">
      <t>メイ</t>
    </rPh>
    <phoneticPr fontId="8"/>
  </si>
  <si>
    <t>(主担当者　氏名)</t>
    <rPh sb="1" eb="2">
      <t>シュ</t>
    </rPh>
    <rPh sb="2" eb="5">
      <t>タントウシャ</t>
    </rPh>
    <rPh sb="6" eb="8">
      <t>シメイ</t>
    </rPh>
    <phoneticPr fontId="8"/>
  </si>
  <si>
    <t>(連絡担当者　連携機関名より下位の部署名)</t>
    <rPh sb="7" eb="9">
      <t>レンケイ</t>
    </rPh>
    <rPh sb="9" eb="11">
      <t>キカン</t>
    </rPh>
    <rPh sb="14" eb="16">
      <t>カイ</t>
    </rPh>
    <phoneticPr fontId="8"/>
  </si>
  <si>
    <t>(事務担当者　連携機関名より下位の部署名)</t>
    <rPh sb="7" eb="9">
      <t>レンケイ</t>
    </rPh>
    <rPh sb="9" eb="11">
      <t>キカン</t>
    </rPh>
    <rPh sb="14" eb="16">
      <t>カイ</t>
    </rPh>
    <phoneticPr fontId="8"/>
  </si>
  <si>
    <t>３）相手国側交流機関概要　</t>
    <rPh sb="2" eb="5">
      <t>アイテコク</t>
    </rPh>
    <rPh sb="5" eb="6">
      <t>ガワ</t>
    </rPh>
    <rPh sb="6" eb="8">
      <t>コウリュウ</t>
    </rPh>
    <rPh sb="8" eb="10">
      <t>キカン</t>
    </rPh>
    <rPh sb="10" eb="12">
      <t>ガイヨウ</t>
    </rPh>
    <phoneticPr fontId="8"/>
  </si>
  <si>
    <t>相手国側交流機関</t>
    <rPh sb="0" eb="4">
      <t>アイテコクガワ</t>
    </rPh>
    <rPh sb="4" eb="6">
      <t>コウリュウ</t>
    </rPh>
    <rPh sb="6" eb="8">
      <t>キカン</t>
    </rPh>
    <phoneticPr fontId="8"/>
  </si>
  <si>
    <t>国名</t>
    <rPh sb="0" eb="1">
      <t>クニ</t>
    </rPh>
    <rPh sb="1" eb="2">
      <t>メイ</t>
    </rPh>
    <phoneticPr fontId="8"/>
  </si>
  <si>
    <t>機関ホームページURL</t>
    <rPh sb="0" eb="2">
      <t>キカン</t>
    </rPh>
    <phoneticPr fontId="8"/>
  </si>
  <si>
    <r>
      <t xml:space="preserve">相手国側実施担当者
</t>
    </r>
    <r>
      <rPr>
        <sz val="7.5"/>
        <color theme="1"/>
        <rFont val="Meiryo UI"/>
        <family val="3"/>
        <charset val="128"/>
      </rPr>
      <t>(日本側実施主担当者と交流計画を実施する担当者)</t>
    </r>
    <rPh sb="0" eb="4">
      <t>アイテコクガワ</t>
    </rPh>
    <rPh sb="4" eb="6">
      <t>ジッシ</t>
    </rPh>
    <rPh sb="6" eb="9">
      <t>タントウシャ</t>
    </rPh>
    <rPh sb="11" eb="14">
      <t>ニホンガワ</t>
    </rPh>
    <rPh sb="14" eb="16">
      <t>ジッシ</t>
    </rPh>
    <rPh sb="16" eb="20">
      <t>シュタントウシャ</t>
    </rPh>
    <rPh sb="21" eb="25">
      <t>コウリュウケイカク</t>
    </rPh>
    <rPh sb="26" eb="28">
      <t>ジッシ</t>
    </rPh>
    <rPh sb="30" eb="33">
      <t>タントウシャ</t>
    </rPh>
    <phoneticPr fontId="8"/>
  </si>
  <si>
    <t>４）招へい参加者（ASEAN⇒日本）</t>
    <rPh sb="2" eb="3">
      <t>ショウ</t>
    </rPh>
    <rPh sb="5" eb="7">
      <t>サンカ</t>
    </rPh>
    <rPh sb="7" eb="8">
      <t>シャ</t>
    </rPh>
    <rPh sb="15" eb="17">
      <t>ニホン</t>
    </rPh>
    <phoneticPr fontId="8"/>
  </si>
  <si>
    <t>５）派遣参加者（日本⇒ASEAN)</t>
    <rPh sb="2" eb="4">
      <t>ハケン</t>
    </rPh>
    <rPh sb="4" eb="6">
      <t>サンカ</t>
    </rPh>
    <rPh sb="6" eb="7">
      <t>シャ</t>
    </rPh>
    <rPh sb="8" eb="10">
      <t>ニホン</t>
    </rPh>
    <phoneticPr fontId="8"/>
  </si>
  <si>
    <t>６）受入れ・派遣体制</t>
    <rPh sb="2" eb="4">
      <t>ウケイレ</t>
    </rPh>
    <rPh sb="6" eb="8">
      <t>ハケン</t>
    </rPh>
    <rPh sb="8" eb="10">
      <t>タイセイ</t>
    </rPh>
    <phoneticPr fontId="8"/>
  </si>
  <si>
    <t>準備状況、体制</t>
    <phoneticPr fontId="8"/>
  </si>
  <si>
    <r>
      <rPr>
        <sz val="10"/>
        <color rgb="FFFF0000"/>
        <rFont val="Meiryo UI"/>
        <family val="3"/>
        <charset val="128"/>
      </rPr>
      <t>【必須】</t>
    </r>
    <r>
      <rPr>
        <sz val="10"/>
        <rFont val="Meiryo UI"/>
        <family val="3"/>
        <charset val="128"/>
      </rPr>
      <t>(1)安全かつ円滑</t>
    </r>
    <r>
      <rPr>
        <sz val="10"/>
        <color theme="1"/>
        <rFont val="Meiryo UI"/>
        <family val="3"/>
        <charset val="128"/>
      </rPr>
      <t>に交流計画を実施するための準備や体制　</t>
    </r>
    <r>
      <rPr>
        <sz val="9"/>
        <color theme="1"/>
        <rFont val="Meiryo UI"/>
        <family val="2"/>
        <charset val="128"/>
      </rPr>
      <t>※交流に必要な連絡調整および実施中のサポート体制を記入してください。</t>
    </r>
    <rPh sb="7" eb="9">
      <t>アンゼン</t>
    </rPh>
    <rPh sb="11" eb="13">
      <t>エンカツ</t>
    </rPh>
    <rPh sb="14" eb="16">
      <t>コウリュウ</t>
    </rPh>
    <rPh sb="16" eb="18">
      <t>ケイカク</t>
    </rPh>
    <rPh sb="19" eb="21">
      <t>ジッシ</t>
    </rPh>
    <rPh sb="26" eb="28">
      <t>ジュンビ</t>
    </rPh>
    <rPh sb="29" eb="31">
      <t>タイセイ</t>
    </rPh>
    <rPh sb="33" eb="35">
      <t>コウリュウ</t>
    </rPh>
    <rPh sb="57" eb="59">
      <t>キニュウ</t>
    </rPh>
    <phoneticPr fontId="8"/>
  </si>
  <si>
    <r>
      <rPr>
        <sz val="10"/>
        <color rgb="FFFF0000"/>
        <rFont val="Meiryo UI"/>
        <family val="3"/>
        <charset val="128"/>
      </rPr>
      <t>【必須】</t>
    </r>
    <r>
      <rPr>
        <sz val="10"/>
        <color theme="1"/>
        <rFont val="Meiryo UI"/>
        <family val="3"/>
        <charset val="128"/>
      </rPr>
      <t>(2)日ASEAN間の相補的で持続可能な研究エコシステムの構築に貢献しうる優秀な人材の育成</t>
    </r>
    <rPh sb="7" eb="8">
      <t>ニチ</t>
    </rPh>
    <rPh sb="13" eb="14">
      <t>カン</t>
    </rPh>
    <rPh sb="15" eb="18">
      <t>ソウホテキ</t>
    </rPh>
    <rPh sb="19" eb="21">
      <t>ジゾク</t>
    </rPh>
    <rPh sb="21" eb="23">
      <t>カノウ</t>
    </rPh>
    <rPh sb="24" eb="26">
      <t>ケンキュウ</t>
    </rPh>
    <rPh sb="33" eb="35">
      <t>コウチク</t>
    </rPh>
    <rPh sb="36" eb="38">
      <t>コウケン</t>
    </rPh>
    <rPh sb="41" eb="43">
      <t>ユウシュウ</t>
    </rPh>
    <rPh sb="44" eb="46">
      <t>ジンザイ</t>
    </rPh>
    <rPh sb="47" eb="49">
      <t>イクセイ</t>
    </rPh>
    <phoneticPr fontId="8"/>
  </si>
  <si>
    <r>
      <rPr>
        <sz val="10"/>
        <color rgb="FFFF0000"/>
        <rFont val="Meiryo UI"/>
        <family val="3"/>
        <charset val="128"/>
      </rPr>
      <t>【必須】</t>
    </r>
    <r>
      <rPr>
        <sz val="10"/>
        <rFont val="Meiryo UI"/>
        <family val="3"/>
        <charset val="128"/>
      </rPr>
      <t>(3)日ASEAN両機関の持続可能な協力関係をさらに強化し、共創するパートナーへの進化及び今後の発展</t>
    </r>
    <rPh sb="13" eb="16">
      <t>リョウキカン</t>
    </rPh>
    <rPh sb="17" eb="19">
      <t>ジゾク</t>
    </rPh>
    <rPh sb="19" eb="21">
      <t>カノウ</t>
    </rPh>
    <rPh sb="22" eb="24">
      <t>キョウリョク</t>
    </rPh>
    <rPh sb="24" eb="26">
      <t>カンケイ</t>
    </rPh>
    <rPh sb="30" eb="32">
      <t>キョウカ</t>
    </rPh>
    <rPh sb="34" eb="36">
      <t>キョウソウ</t>
    </rPh>
    <rPh sb="45" eb="47">
      <t>シンカ</t>
    </rPh>
    <rPh sb="47" eb="48">
      <t>オヨ</t>
    </rPh>
    <rPh sb="49" eb="51">
      <t>コンゴ</t>
    </rPh>
    <rPh sb="52" eb="54">
      <t>ハッテン</t>
    </rPh>
    <phoneticPr fontId="8"/>
  </si>
  <si>
    <t>派遣時
の年齢</t>
    <rPh sb="0" eb="2">
      <t>ハケン</t>
    </rPh>
    <phoneticPr fontId="8"/>
  </si>
  <si>
    <t>合計</t>
    <rPh sb="0" eb="2">
      <t>ゴウケイ</t>
    </rPh>
    <phoneticPr fontId="16"/>
  </si>
  <si>
    <t>消耗品費</t>
    <phoneticPr fontId="16"/>
  </si>
  <si>
    <t>旅費</t>
    <rPh sb="0" eb="2">
      <t>リョヒ</t>
    </rPh>
    <phoneticPr fontId="16"/>
  </si>
  <si>
    <t>その他</t>
  </si>
  <si>
    <t>直接経費合計</t>
    <rPh sb="0" eb="2">
      <t>チョクセツ</t>
    </rPh>
    <rPh sb="2" eb="4">
      <t>ケイヒ</t>
    </rPh>
    <rPh sb="4" eb="6">
      <t>ゴウケイ</t>
    </rPh>
    <phoneticPr fontId="16"/>
  </si>
  <si>
    <t>謝金</t>
    <rPh sb="0" eb="2">
      <t>シャキン</t>
    </rPh>
    <phoneticPr fontId="16"/>
  </si>
  <si>
    <t>実施主担当者名：　</t>
    <rPh sb="0" eb="2">
      <t>ジッシ</t>
    </rPh>
    <rPh sb="2" eb="3">
      <t>シュ</t>
    </rPh>
    <rPh sb="3" eb="6">
      <t>タントウシャ</t>
    </rPh>
    <phoneticPr fontId="16"/>
  </si>
  <si>
    <t>　</t>
    <phoneticPr fontId="16"/>
  </si>
  <si>
    <t>※ 各予算費目について、必要に応じて行を増減してください</t>
    <rPh sb="2" eb="3">
      <t>カク</t>
    </rPh>
    <rPh sb="3" eb="5">
      <t>ヨサン</t>
    </rPh>
    <rPh sb="5" eb="7">
      <t>ヒモク</t>
    </rPh>
    <rPh sb="12" eb="14">
      <t>ヒツヨウ</t>
    </rPh>
    <rPh sb="15" eb="16">
      <t>オウ</t>
    </rPh>
    <rPh sb="18" eb="19">
      <t>ギョウ</t>
    </rPh>
    <rPh sb="20" eb="22">
      <t>ゾウゲン</t>
    </rPh>
    <phoneticPr fontId="16"/>
  </si>
  <si>
    <t>※</t>
    <phoneticPr fontId="16"/>
  </si>
  <si>
    <t>費　目</t>
    <rPh sb="0" eb="1">
      <t>ヒ</t>
    </rPh>
    <rPh sb="2" eb="3">
      <t>メ</t>
    </rPh>
    <phoneticPr fontId="16"/>
  </si>
  <si>
    <t>←自動的に直接経費と間接経費の合計が反映されます。念のため、確認ください。</t>
    <rPh sb="1" eb="4">
      <t>ジドウテキ</t>
    </rPh>
    <rPh sb="5" eb="7">
      <t>チョクセツ</t>
    </rPh>
    <rPh sb="7" eb="9">
      <t>ケイヒ</t>
    </rPh>
    <rPh sb="10" eb="12">
      <t>カンセツ</t>
    </rPh>
    <rPh sb="12" eb="14">
      <t>ケイヒ</t>
    </rPh>
    <rPh sb="15" eb="17">
      <t>ゴウケイ</t>
    </rPh>
    <rPh sb="18" eb="20">
      <t>ハンエイ</t>
    </rPh>
    <rPh sb="25" eb="26">
      <t>ネン</t>
    </rPh>
    <rPh sb="30" eb="32">
      <t>カクニン</t>
    </rPh>
    <phoneticPr fontId="16"/>
  </si>
  <si>
    <t>積算根拠</t>
    <phoneticPr fontId="16"/>
  </si>
  <si>
    <t>使途</t>
    <rPh sb="0" eb="2">
      <t>シト</t>
    </rPh>
    <phoneticPr fontId="16"/>
  </si>
  <si>
    <t>←精算額（単価×数量）を入力下さい。(数式はありません）</t>
    <rPh sb="1" eb="4">
      <t>セイサンガク</t>
    </rPh>
    <rPh sb="5" eb="7">
      <t>タンカ</t>
    </rPh>
    <rPh sb="8" eb="10">
      <t>スウリョウ</t>
    </rPh>
    <rPh sb="12" eb="14">
      <t>ニュウリョク</t>
    </rPh>
    <rPh sb="14" eb="15">
      <t>クダ</t>
    </rPh>
    <rPh sb="19" eb="21">
      <t>スウシキ</t>
    </rPh>
    <phoneticPr fontId="16"/>
  </si>
  <si>
    <t>以下、同様</t>
    <rPh sb="0" eb="2">
      <t>イカ</t>
    </rPh>
    <rPh sb="3" eb="5">
      <t>ドウヨウ</t>
    </rPh>
    <phoneticPr fontId="16"/>
  </si>
  <si>
    <t>行を追加するときは、この赤セル行を選択して、行を挿入してください。</t>
  </si>
  <si>
    <t>品名</t>
    <rPh sb="0" eb="2">
      <t>ヒンメイ</t>
    </rPh>
    <phoneticPr fontId="16"/>
  </si>
  <si>
    <t>積算根拠</t>
    <rPh sb="0" eb="2">
      <t>セキサン</t>
    </rPh>
    <rPh sb="2" eb="4">
      <t>コンキョ</t>
    </rPh>
    <phoneticPr fontId="16"/>
  </si>
  <si>
    <t>数量</t>
    <rPh sb="0" eb="2">
      <t>スウリョウ</t>
    </rPh>
    <phoneticPr fontId="16"/>
  </si>
  <si>
    <t>回数等</t>
    <rPh sb="0" eb="2">
      <t>カイスウ</t>
    </rPh>
    <rPh sb="2" eb="3">
      <t>トウ</t>
    </rPh>
    <phoneticPr fontId="16"/>
  </si>
  <si>
    <t>←精算額（単価×数量×回数等）を入力下さい。(数式はありません）</t>
    <rPh sb="1" eb="4">
      <t>セイサンガク</t>
    </rPh>
    <rPh sb="5" eb="7">
      <t>タンカ</t>
    </rPh>
    <rPh sb="8" eb="10">
      <t>スウリョウ</t>
    </rPh>
    <rPh sb="11" eb="13">
      <t>カイスウ</t>
    </rPh>
    <rPh sb="13" eb="14">
      <t>トウ</t>
    </rPh>
    <rPh sb="16" eb="18">
      <t>ニュウリョク</t>
    </rPh>
    <rPh sb="18" eb="19">
      <t>クダ</t>
    </rPh>
    <rPh sb="23" eb="25">
      <t>スウシキ</t>
    </rPh>
    <phoneticPr fontId="16"/>
  </si>
  <si>
    <t>(3)旅費</t>
    <rPh sb="3" eb="5">
      <t>リョヒ</t>
    </rPh>
    <phoneticPr fontId="16"/>
  </si>
  <si>
    <t>種別（国内又は海外）</t>
    <rPh sb="0" eb="2">
      <t>シュベツ</t>
    </rPh>
    <rPh sb="3" eb="5">
      <t>コクナイ</t>
    </rPh>
    <rPh sb="5" eb="6">
      <t>マタ</t>
    </rPh>
    <rPh sb="7" eb="9">
      <t>カイガイ</t>
    </rPh>
    <phoneticPr fontId="16"/>
  </si>
  <si>
    <t>用務等</t>
    <rPh sb="0" eb="2">
      <t>ヨウム</t>
    </rPh>
    <rPh sb="2" eb="3">
      <t>トウ</t>
    </rPh>
    <phoneticPr fontId="16"/>
  </si>
  <si>
    <t>回数</t>
    <phoneticPr fontId="16"/>
  </si>
  <si>
    <t>人数等</t>
    <rPh sb="0" eb="2">
      <t>ニンズウ</t>
    </rPh>
    <rPh sb="2" eb="3">
      <t>トウ</t>
    </rPh>
    <phoneticPr fontId="16"/>
  </si>
  <si>
    <t>←精算額（単価×回数×人数等）を入力下さい。(数式はありません）</t>
    <rPh sb="1" eb="4">
      <t>セイサンガク</t>
    </rPh>
    <rPh sb="5" eb="7">
      <t>タンカ</t>
    </rPh>
    <rPh sb="8" eb="10">
      <t>カイスウ</t>
    </rPh>
    <rPh sb="11" eb="13">
      <t>ニンズウ</t>
    </rPh>
    <rPh sb="13" eb="14">
      <t>トウ</t>
    </rPh>
    <rPh sb="16" eb="18">
      <t>ニュウリョク</t>
    </rPh>
    <rPh sb="18" eb="19">
      <t>クダ</t>
    </rPh>
    <rPh sb="23" eb="25">
      <t>スウシキ</t>
    </rPh>
    <phoneticPr fontId="16"/>
  </si>
  <si>
    <t>人数・雇用期間等</t>
    <rPh sb="3" eb="5">
      <t>コヨウ</t>
    </rPh>
    <rPh sb="5" eb="7">
      <t>キカン</t>
    </rPh>
    <rPh sb="7" eb="8">
      <t>トウ</t>
    </rPh>
    <phoneticPr fontId="16"/>
  </si>
  <si>
    <t>←積算額は入力してください。（数式はありません）</t>
    <rPh sb="1" eb="3">
      <t>セキサン</t>
    </rPh>
    <rPh sb="3" eb="4">
      <t>ガク</t>
    </rPh>
    <rPh sb="5" eb="7">
      <t>ニュウリョク</t>
    </rPh>
    <rPh sb="15" eb="17">
      <t>スウシキ</t>
    </rPh>
    <phoneticPr fontId="16"/>
  </si>
  <si>
    <t>項目</t>
    <rPh sb="0" eb="2">
      <t>コウモク</t>
    </rPh>
    <phoneticPr fontId="16"/>
  </si>
  <si>
    <t>実施内容（使途）</t>
    <rPh sb="0" eb="2">
      <t>ジッシ</t>
    </rPh>
    <rPh sb="2" eb="4">
      <t>ナイヨウ</t>
    </rPh>
    <rPh sb="5" eb="7">
      <t>シト</t>
    </rPh>
    <phoneticPr fontId="16"/>
  </si>
  <si>
    <t>種別 (各機関における雇用の名称）</t>
    <rPh sb="0" eb="2">
      <t>シュベツ</t>
    </rPh>
    <rPh sb="4" eb="5">
      <t>カク</t>
    </rPh>
    <rPh sb="5" eb="7">
      <t>キカン</t>
    </rPh>
    <rPh sb="11" eb="13">
      <t>コヨウ</t>
    </rPh>
    <rPh sb="14" eb="16">
      <t>メイショウ</t>
    </rPh>
    <phoneticPr fontId="16"/>
  </si>
  <si>
    <t>業務内容</t>
    <rPh sb="0" eb="2">
      <t>ギョウム</t>
    </rPh>
    <rPh sb="2" eb="4">
      <t>ナイヨウ</t>
    </rPh>
    <phoneticPr fontId="16"/>
  </si>
  <si>
    <t>2024年度分</t>
    <rPh sb="4" eb="7">
      <t>ネンドブン</t>
    </rPh>
    <phoneticPr fontId="8"/>
  </si>
  <si>
    <t>(交流計画を実施する機関)(英語)</t>
    <rPh sb="14" eb="16">
      <t>エイゴ</t>
    </rPh>
    <phoneticPr fontId="8"/>
  </si>
  <si>
    <t>(日本側交流機関と連携して交流計画を実施する連携機関)（日本語）</t>
    <rPh sb="1" eb="8">
      <t>ニホンガワコウリュウキカン</t>
    </rPh>
    <rPh sb="9" eb="11">
      <t>レンケイ</t>
    </rPh>
    <rPh sb="13" eb="17">
      <t>コウリュウケイカク</t>
    </rPh>
    <rPh sb="18" eb="20">
      <t>ジッシ</t>
    </rPh>
    <rPh sb="22" eb="24">
      <t>レンケイ</t>
    </rPh>
    <rPh sb="24" eb="26">
      <t>キカン</t>
    </rPh>
    <rPh sb="28" eb="31">
      <t>ニホンゴ</t>
    </rPh>
    <phoneticPr fontId="8"/>
  </si>
  <si>
    <t>(日本側交流機関と連携して交流計画を実施する連携機関)(英語)</t>
    <rPh sb="28" eb="30">
      <t>エイゴ</t>
    </rPh>
    <phoneticPr fontId="8"/>
  </si>
  <si>
    <r>
      <rPr>
        <sz val="10"/>
        <color rgb="FFFF0000"/>
        <rFont val="Meiryo UI"/>
        <family val="3"/>
        <charset val="128"/>
      </rPr>
      <t>【必須】</t>
    </r>
    <r>
      <rPr>
        <sz val="10"/>
        <rFont val="Meiryo UI"/>
        <family val="3"/>
        <charset val="128"/>
      </rPr>
      <t>JST</t>
    </r>
    <r>
      <rPr>
        <sz val="10"/>
        <color theme="1"/>
        <rFont val="Meiryo UI"/>
        <family val="3"/>
        <charset val="128"/>
      </rPr>
      <t>支援金により相手国側交流機関から招へいする者・属性別人数　　</t>
    </r>
    <r>
      <rPr>
        <sz val="9"/>
        <color rgb="FFFF0000"/>
        <rFont val="Meiryo UI"/>
        <family val="3"/>
        <charset val="128"/>
      </rPr>
      <t xml:space="preserve">※引率者含む </t>
    </r>
    <r>
      <rPr>
        <sz val="9"/>
        <color theme="1"/>
        <rFont val="Meiryo UI"/>
        <family val="3"/>
        <charset val="128"/>
      </rPr>
      <t>※自己資金による招へい者は除く</t>
    </r>
    <rPh sb="1" eb="3">
      <t>ヒッス</t>
    </rPh>
    <rPh sb="13" eb="16">
      <t>アイテコク</t>
    </rPh>
    <rPh sb="16" eb="17">
      <t>ガワ</t>
    </rPh>
    <rPh sb="17" eb="19">
      <t>コウリュウ</t>
    </rPh>
    <rPh sb="19" eb="21">
      <t>キカン</t>
    </rPh>
    <rPh sb="23" eb="24">
      <t>ショウ</t>
    </rPh>
    <rPh sb="28" eb="29">
      <t>シャ</t>
    </rPh>
    <rPh sb="30" eb="32">
      <t>ゾクセイ</t>
    </rPh>
    <rPh sb="32" eb="33">
      <t>ベツ</t>
    </rPh>
    <rPh sb="33" eb="35">
      <t>ニンズウ</t>
    </rPh>
    <phoneticPr fontId="8"/>
  </si>
  <si>
    <r>
      <rPr>
        <sz val="10"/>
        <color rgb="FFFF0000"/>
        <rFont val="Meiryo UI"/>
        <family val="3"/>
        <charset val="128"/>
      </rPr>
      <t>【必須】</t>
    </r>
    <r>
      <rPr>
        <sz val="10"/>
        <rFont val="Meiryo UI"/>
        <family val="3"/>
        <charset val="128"/>
      </rPr>
      <t>JST</t>
    </r>
    <r>
      <rPr>
        <sz val="10"/>
        <color theme="1"/>
        <rFont val="Meiryo UI"/>
        <family val="3"/>
        <charset val="128"/>
      </rPr>
      <t>支援金により相手国側交流機関に派遣する者・属性別人数　　</t>
    </r>
    <r>
      <rPr>
        <sz val="9"/>
        <color rgb="FFFF0000"/>
        <rFont val="Meiryo UI"/>
        <family val="3"/>
        <charset val="128"/>
      </rPr>
      <t xml:space="preserve">※引率者含む </t>
    </r>
    <r>
      <rPr>
        <sz val="9"/>
        <color theme="1"/>
        <rFont val="Meiryo UI"/>
        <family val="3"/>
        <charset val="128"/>
      </rPr>
      <t>※自己資金による派遣者は除く</t>
    </r>
    <rPh sb="1" eb="3">
      <t>ヒッス</t>
    </rPh>
    <rPh sb="13" eb="16">
      <t>アイテコク</t>
    </rPh>
    <rPh sb="16" eb="17">
      <t>ガワ</t>
    </rPh>
    <rPh sb="17" eb="19">
      <t>コウリュウ</t>
    </rPh>
    <rPh sb="19" eb="21">
      <t>キカン</t>
    </rPh>
    <rPh sb="22" eb="24">
      <t>ハケン</t>
    </rPh>
    <rPh sb="26" eb="27">
      <t>シャ</t>
    </rPh>
    <rPh sb="28" eb="30">
      <t>ゾクセイ</t>
    </rPh>
    <rPh sb="30" eb="31">
      <t>ベツ</t>
    </rPh>
    <rPh sb="31" eb="33">
      <t>ニンズウ</t>
    </rPh>
    <rPh sb="50" eb="52">
      <t>ハケン</t>
    </rPh>
    <phoneticPr fontId="8"/>
  </si>
  <si>
    <r>
      <rPr>
        <sz val="10"/>
        <color rgb="FFFF0000"/>
        <rFont val="Meiryo UI"/>
        <family val="3"/>
        <charset val="128"/>
      </rPr>
      <t>【必須】</t>
    </r>
    <r>
      <rPr>
        <sz val="10"/>
        <rFont val="Meiryo UI"/>
        <family val="3"/>
        <charset val="128"/>
      </rPr>
      <t>(４)交流基盤の有効的な活用</t>
    </r>
    <rPh sb="9" eb="11">
      <t>キバン</t>
    </rPh>
    <rPh sb="12" eb="15">
      <t>ユウコウテキ</t>
    </rPh>
    <rPh sb="16" eb="18">
      <t>カツヨウ</t>
    </rPh>
    <phoneticPr fontId="8"/>
  </si>
  <si>
    <t>9）参加者リスト（招へい及び派遣）</t>
    <rPh sb="2" eb="5">
      <t>サンカシャ</t>
    </rPh>
    <rPh sb="9" eb="10">
      <t>ショウ</t>
    </rPh>
    <rPh sb="12" eb="13">
      <t>オヨ</t>
    </rPh>
    <rPh sb="14" eb="16">
      <t>ハケン</t>
    </rPh>
    <phoneticPr fontId="8"/>
  </si>
  <si>
    <t>その他</t>
    <rPh sb="2" eb="3">
      <t>ホカ</t>
    </rPh>
    <phoneticPr fontId="8"/>
  </si>
  <si>
    <t>日本側交流機関</t>
    <rPh sb="0" eb="3">
      <t>ニホンガワ</t>
    </rPh>
    <rPh sb="3" eb="5">
      <t>コウリュウ</t>
    </rPh>
    <rPh sb="5" eb="7">
      <t>キカン</t>
    </rPh>
    <phoneticPr fontId="8"/>
  </si>
  <si>
    <t>2025年度分</t>
    <rPh sb="4" eb="7">
      <t>ネンドブン</t>
    </rPh>
    <phoneticPr fontId="8"/>
  </si>
  <si>
    <t>招へい人数</t>
    <rPh sb="0" eb="1">
      <t>ショウ</t>
    </rPh>
    <rPh sb="3" eb="5">
      <t>ニンズウ</t>
    </rPh>
    <phoneticPr fontId="8"/>
  </si>
  <si>
    <t>派遣人数</t>
    <rPh sb="0" eb="2">
      <t>ハケン</t>
    </rPh>
    <rPh sb="2" eb="4">
      <t>ニンズウ</t>
    </rPh>
    <phoneticPr fontId="8"/>
  </si>
  <si>
    <t>（1）招へい参加者（ASEAN⇒日本）</t>
    <rPh sb="3" eb="4">
      <t>ショウ</t>
    </rPh>
    <rPh sb="6" eb="9">
      <t>サンカシャ</t>
    </rPh>
    <rPh sb="16" eb="18">
      <t>ニホン</t>
    </rPh>
    <phoneticPr fontId="8"/>
  </si>
  <si>
    <t>（2）派遣参加者（日本⇒ASEAN）</t>
    <rPh sb="3" eb="8">
      <t>ハケンサンカシャ</t>
    </rPh>
    <rPh sb="9" eb="11">
      <t>ニホン</t>
    </rPh>
    <phoneticPr fontId="8"/>
  </si>
  <si>
    <t>#8</t>
    <phoneticPr fontId="8"/>
  </si>
  <si>
    <t>#9</t>
    <phoneticPr fontId="8"/>
  </si>
  <si>
    <t>#10</t>
    <phoneticPr fontId="8"/>
  </si>
  <si>
    <t>招へい時
の年齢</t>
    <rPh sb="0" eb="1">
      <t>ショウ</t>
    </rPh>
    <phoneticPr fontId="8"/>
  </si>
  <si>
    <t>（単位：円）</t>
    <phoneticPr fontId="16"/>
  </si>
  <si>
    <t>　（費目毎の金額も各連携機関分の様式10-2と整合することを確認してください）</t>
    <rPh sb="9" eb="10">
      <t>カク</t>
    </rPh>
    <rPh sb="10" eb="12">
      <t>レンケイ</t>
    </rPh>
    <rPh sb="12" eb="14">
      <t>キカン</t>
    </rPh>
    <rPh sb="14" eb="15">
      <t>ブン</t>
    </rPh>
    <rPh sb="16" eb="18">
      <t>ヨウシキ</t>
    </rPh>
    <phoneticPr fontId="16"/>
  </si>
  <si>
    <t>←自動的に様式10)－２から反映されます。</t>
    <rPh sb="1" eb="4">
      <t>ジドウテキ</t>
    </rPh>
    <rPh sb="5" eb="7">
      <t>ヨウシキ</t>
    </rPh>
    <rPh sb="14" eb="16">
      <t>ハンエイ</t>
    </rPh>
    <phoneticPr fontId="16"/>
  </si>
  <si>
    <t>7)-1 実施内容（全体概要）</t>
    <rPh sb="5" eb="7">
      <t>ジッシ</t>
    </rPh>
    <rPh sb="7" eb="9">
      <t>ナイヨウ</t>
    </rPh>
    <rPh sb="10" eb="12">
      <t>ゼンタイ</t>
    </rPh>
    <rPh sb="12" eb="14">
      <t>ガイヨウ</t>
    </rPh>
    <phoneticPr fontId="8"/>
  </si>
  <si>
    <t>7)-2 実施内容（詳細）</t>
    <rPh sb="5" eb="7">
      <t>ジッシ</t>
    </rPh>
    <rPh sb="7" eb="9">
      <t>ナイヨウ</t>
    </rPh>
    <rPh sb="10" eb="12">
      <t>ショウサイ</t>
    </rPh>
    <phoneticPr fontId="8"/>
  </si>
  <si>
    <t>一般管理費率</t>
    <rPh sb="0" eb="5">
      <t>イッパンカンリヒ</t>
    </rPh>
    <rPh sb="5" eb="6">
      <t>リツ</t>
    </rPh>
    <phoneticPr fontId="16"/>
  </si>
  <si>
    <t>交流予算合計</t>
    <rPh sb="0" eb="2">
      <t>コウリュウ</t>
    </rPh>
    <rPh sb="2" eb="4">
      <t>ヨサン</t>
    </rPh>
    <rPh sb="4" eb="6">
      <t>ゴウケイ</t>
    </rPh>
    <phoneticPr fontId="16"/>
  </si>
  <si>
    <t>(2) 謝金</t>
    <rPh sb="4" eb="6">
      <t>シャキン</t>
    </rPh>
    <phoneticPr fontId="16"/>
  </si>
  <si>
    <t>(4)その他</t>
    <rPh sb="5" eb="6">
      <t>タ</t>
    </rPh>
    <phoneticPr fontId="16"/>
  </si>
  <si>
    <t>合計金額（円）</t>
    <rPh sb="0" eb="2">
      <t>ゴウケイ</t>
    </rPh>
    <rPh sb="2" eb="3">
      <t>キン</t>
    </rPh>
    <rPh sb="3" eb="4">
      <t>ガク</t>
    </rPh>
    <phoneticPr fontId="16"/>
  </si>
  <si>
    <t>積算額（円）</t>
    <rPh sb="0" eb="2">
      <t>セキサン</t>
    </rPh>
    <rPh sb="2" eb="3">
      <t>ガク</t>
    </rPh>
    <phoneticPr fontId="16"/>
  </si>
  <si>
    <t>2024年度分合計</t>
    <rPh sb="4" eb="6">
      <t>ネンド</t>
    </rPh>
    <rPh sb="6" eb="7">
      <t>ブン</t>
    </rPh>
    <rPh sb="7" eb="9">
      <t>ゴウケイ</t>
    </rPh>
    <phoneticPr fontId="8"/>
  </si>
  <si>
    <t>2025年度分合計</t>
    <rPh sb="4" eb="7">
      <t>ネンドブン</t>
    </rPh>
    <rPh sb="7" eb="9">
      <t>ゴウケイ</t>
    </rPh>
    <phoneticPr fontId="8"/>
  </si>
  <si>
    <t>交流期間全体（2024~2025）合計</t>
    <rPh sb="0" eb="6">
      <t>コウリュウキカンゼンタイ</t>
    </rPh>
    <rPh sb="17" eb="19">
      <t>ゴウケイ</t>
    </rPh>
    <phoneticPr fontId="8"/>
  </si>
  <si>
    <t>様式10)-1 総括表と合致するか確認ください</t>
    <phoneticPr fontId="16"/>
  </si>
  <si>
    <t>【上記、直接経費合計の1０％を上限】
一般管理費</t>
    <rPh sb="1" eb="3">
      <t>ジョウキ</t>
    </rPh>
    <rPh sb="4" eb="6">
      <t>チョクセツ</t>
    </rPh>
    <rPh sb="6" eb="8">
      <t>ケイヒ</t>
    </rPh>
    <rPh sb="8" eb="10">
      <t>ゴウケイ</t>
    </rPh>
    <rPh sb="15" eb="17">
      <t>ジョウゲン</t>
    </rPh>
    <rPh sb="19" eb="21">
      <t>イッパン</t>
    </rPh>
    <rPh sb="21" eb="24">
      <t>カンリヒ</t>
    </rPh>
    <phoneticPr fontId="16"/>
  </si>
  <si>
    <t>10)-1 JST支援金積算額 総括表（全体）</t>
    <rPh sb="9" eb="12">
      <t>シエンキン</t>
    </rPh>
    <rPh sb="12" eb="14">
      <t>セキサン</t>
    </rPh>
    <rPh sb="14" eb="15">
      <t>ガク</t>
    </rPh>
    <rPh sb="16" eb="19">
      <t>ソウカツヒョウ</t>
    </rPh>
    <phoneticPr fontId="16"/>
  </si>
  <si>
    <t>（2）2024年度分JST支援金積算額 総括表</t>
    <rPh sb="7" eb="9">
      <t>ネンド</t>
    </rPh>
    <rPh sb="9" eb="10">
      <t>ブン</t>
    </rPh>
    <rPh sb="13" eb="16">
      <t>シエンキン</t>
    </rPh>
    <rPh sb="16" eb="18">
      <t>セキサン</t>
    </rPh>
    <rPh sb="18" eb="19">
      <t>ガク</t>
    </rPh>
    <rPh sb="20" eb="23">
      <t>ソウカツヒョウ</t>
    </rPh>
    <phoneticPr fontId="8"/>
  </si>
  <si>
    <t>（3）2025年度分JST支援金積算額 総括表</t>
    <rPh sb="7" eb="9">
      <t>ネンド</t>
    </rPh>
    <rPh sb="9" eb="10">
      <t>ブン</t>
    </rPh>
    <rPh sb="13" eb="16">
      <t>シエンキン</t>
    </rPh>
    <rPh sb="16" eb="18">
      <t>セキサン</t>
    </rPh>
    <rPh sb="18" eb="19">
      <t>ガク</t>
    </rPh>
    <rPh sb="20" eb="23">
      <t>ソウカツヒョウ</t>
    </rPh>
    <phoneticPr fontId="8"/>
  </si>
  <si>
    <t>日本側交流機関名：　</t>
    <rPh sb="0" eb="3">
      <t>ニホンガワ</t>
    </rPh>
    <rPh sb="3" eb="5">
      <t>コウリュウ</t>
    </rPh>
    <rPh sb="5" eb="8">
      <t>キカンメイ</t>
    </rPh>
    <phoneticPr fontId="16"/>
  </si>
  <si>
    <r>
      <rPr>
        <sz val="9"/>
        <rFont val="Meiryo UI"/>
        <family val="3"/>
        <charset val="128"/>
      </rPr>
      <t>【上記直接経費合計の10％を上限】</t>
    </r>
    <r>
      <rPr>
        <sz val="12"/>
        <rFont val="Meiryo UI"/>
        <family val="3"/>
        <charset val="128"/>
      </rPr>
      <t xml:space="preserve">
一般管理費</t>
    </r>
    <rPh sb="1" eb="3">
      <t>ジョウキ</t>
    </rPh>
    <rPh sb="3" eb="5">
      <t>チョクセツ</t>
    </rPh>
    <rPh sb="5" eb="7">
      <t>ケイヒ</t>
    </rPh>
    <rPh sb="7" eb="9">
      <t>ゴウケイ</t>
    </rPh>
    <rPh sb="14" eb="16">
      <t>ジョウゲン</t>
    </rPh>
    <rPh sb="18" eb="23">
      <t>イッパンカンリヒ</t>
    </rPh>
    <phoneticPr fontId="16"/>
  </si>
  <si>
    <t>※各機関の様式10）-2から自動的に計算されますので原則作業不要です。合計に誤りがないか、念のためご確認ください。</t>
    <rPh sb="26" eb="28">
      <t>ゲンソク</t>
    </rPh>
    <phoneticPr fontId="16"/>
  </si>
  <si>
    <t>　（費目毎の金額も各機関分の様式10)-2と整合することを確認してください）</t>
    <rPh sb="9" eb="10">
      <t>カク</t>
    </rPh>
    <rPh sb="10" eb="12">
      <t>キカン</t>
    </rPh>
    <rPh sb="12" eb="13">
      <t>ブン</t>
    </rPh>
    <rPh sb="14" eb="16">
      <t>ヨウシキ</t>
    </rPh>
    <phoneticPr fontId="16"/>
  </si>
  <si>
    <t>(日本語名）</t>
    <rPh sb="1" eb="4">
      <t>ニホンゴ</t>
    </rPh>
    <rPh sb="4" eb="5">
      <t>メイ</t>
    </rPh>
    <phoneticPr fontId="8"/>
  </si>
  <si>
    <t>(アルファベット名）</t>
    <rPh sb="8" eb="9">
      <t>メイ</t>
    </rPh>
    <phoneticPr fontId="8"/>
  </si>
  <si>
    <t>(交流計画を実施する機関)(日本語)</t>
    <rPh sb="14" eb="17">
      <t>ニホンゴ</t>
    </rPh>
    <phoneticPr fontId="8"/>
  </si>
  <si>
    <t>※2024年度分の機関別・費目別のJST支援金の積算額が記載されます。</t>
    <rPh sb="5" eb="7">
      <t>ネンド</t>
    </rPh>
    <rPh sb="7" eb="8">
      <t>ブン</t>
    </rPh>
    <phoneticPr fontId="16"/>
  </si>
  <si>
    <t>※交流期間全体（2024年度分と2025年度分の合計）の機関別・費目別のJST支援金の積算額が記載されます。</t>
    <rPh sb="1" eb="3">
      <t>コウリュウ</t>
    </rPh>
    <rPh sb="3" eb="5">
      <t>キカン</t>
    </rPh>
    <rPh sb="5" eb="7">
      <t>ゼンタイ</t>
    </rPh>
    <rPh sb="12" eb="15">
      <t>ネンドブン</t>
    </rPh>
    <rPh sb="20" eb="23">
      <t>ネンドブン</t>
    </rPh>
    <rPh sb="24" eb="26">
      <t>ゴウケイ</t>
    </rPh>
    <rPh sb="28" eb="30">
      <t>キカン</t>
    </rPh>
    <rPh sb="30" eb="31">
      <t>ベツ</t>
    </rPh>
    <rPh sb="32" eb="34">
      <t>ヒモク</t>
    </rPh>
    <rPh sb="34" eb="35">
      <t>ベツ</t>
    </rPh>
    <rPh sb="39" eb="42">
      <t>シエンキン</t>
    </rPh>
    <rPh sb="43" eb="45">
      <t>セキサン</t>
    </rPh>
    <rPh sb="45" eb="46">
      <t>ガク</t>
    </rPh>
    <rPh sb="47" eb="49">
      <t>キサイ</t>
    </rPh>
    <phoneticPr fontId="16"/>
  </si>
  <si>
    <t>※各機関の様式10-2から自動的に計算されますので作業不要です。合計に誤りがないか、念のためご確認ください。</t>
    <rPh sb="1" eb="2">
      <t>カク</t>
    </rPh>
    <rPh sb="2" eb="4">
      <t>キカン</t>
    </rPh>
    <rPh sb="5" eb="7">
      <t>ヨウシキ</t>
    </rPh>
    <rPh sb="13" eb="16">
      <t>ジドウテキ</t>
    </rPh>
    <rPh sb="17" eb="19">
      <t>ケイサン</t>
    </rPh>
    <rPh sb="25" eb="27">
      <t>サギョウ</t>
    </rPh>
    <rPh sb="27" eb="29">
      <t>フヨウ</t>
    </rPh>
    <rPh sb="32" eb="34">
      <t>ゴウケイ</t>
    </rPh>
    <rPh sb="35" eb="36">
      <t>アヤマ</t>
    </rPh>
    <rPh sb="42" eb="43">
      <t>ネン</t>
    </rPh>
    <rPh sb="47" eb="49">
      <t>カクニン</t>
    </rPh>
    <phoneticPr fontId="16"/>
  </si>
  <si>
    <t>※2025年度分の機関別・費目別のJST支援金の積算額が記載されます。</t>
    <rPh sb="5" eb="7">
      <t>ネンド</t>
    </rPh>
    <rPh sb="7" eb="8">
      <t>ブン</t>
    </rPh>
    <phoneticPr fontId="16"/>
  </si>
  <si>
    <t>←自動的に合計が反映されます。念のため、確認ください。</t>
    <rPh sb="1" eb="4">
      <t>ジドウテキ</t>
    </rPh>
    <rPh sb="5" eb="7">
      <t>ゴウケイ</t>
    </rPh>
    <rPh sb="8" eb="10">
      <t>ハンエイ</t>
    </rPh>
    <rPh sb="15" eb="16">
      <t>ネン</t>
    </rPh>
    <rPh sb="20" eb="22">
      <t>カクニン</t>
    </rPh>
    <phoneticPr fontId="16"/>
  </si>
  <si>
    <t>（１）消耗品費</t>
    <rPh sb="3" eb="7">
      <t>ショウモウヒンヒ</t>
    </rPh>
    <phoneticPr fontId="8"/>
  </si>
  <si>
    <t>（３）旅費</t>
    <rPh sb="3" eb="5">
      <t>リョヒ</t>
    </rPh>
    <phoneticPr fontId="16"/>
  </si>
  <si>
    <t>（４）その他</t>
    <rPh sb="5" eb="6">
      <t>タ</t>
    </rPh>
    <phoneticPr fontId="16"/>
  </si>
  <si>
    <t>（２）謝金①②</t>
    <rPh sb="3" eb="5">
      <t>シャキン</t>
    </rPh>
    <phoneticPr fontId="16"/>
  </si>
  <si>
    <t>(1)消耗品費</t>
    <rPh sb="3" eb="6">
      <t>ショウモウヒン</t>
    </rPh>
    <rPh sb="5" eb="6">
      <t>ヒ</t>
    </rPh>
    <phoneticPr fontId="16"/>
  </si>
  <si>
    <t>入力すれば、右表直接経費分は自動的に反映されます</t>
    <rPh sb="0" eb="2">
      <t>ニュウリョク</t>
    </rPh>
    <rPh sb="6" eb="7">
      <t>ミギ</t>
    </rPh>
    <rPh sb="7" eb="8">
      <t>オモテ</t>
    </rPh>
    <rPh sb="8" eb="12">
      <t>チョクセツケイヒ</t>
    </rPh>
    <rPh sb="12" eb="13">
      <t>ブン</t>
    </rPh>
    <rPh sb="14" eb="17">
      <t>ジドウテキ</t>
    </rPh>
    <rPh sb="18" eb="20">
      <t>ハンエイ</t>
    </rPh>
    <phoneticPr fontId="16"/>
  </si>
  <si>
    <t>10)-２ JST支援金積算額 内訳（日本側交流機関）</t>
    <rPh sb="9" eb="12">
      <t>シエンキン</t>
    </rPh>
    <rPh sb="12" eb="14">
      <t>セキサン</t>
    </rPh>
    <rPh sb="14" eb="15">
      <t>ガク</t>
    </rPh>
    <rPh sb="16" eb="18">
      <t>ウチワケ</t>
    </rPh>
    <rPh sb="19" eb="22">
      <t>ニホンガワ</t>
    </rPh>
    <rPh sb="22" eb="24">
      <t>コウリュウ</t>
    </rPh>
    <rPh sb="24" eb="26">
      <t>キカン</t>
    </rPh>
    <phoneticPr fontId="8"/>
  </si>
  <si>
    <t>連携機関主担当者名：　</t>
    <rPh sb="0" eb="4">
      <t>レンケイキカン</t>
    </rPh>
    <rPh sb="4" eb="5">
      <t>シュ</t>
    </rPh>
    <rPh sb="5" eb="8">
      <t>タントウシャ</t>
    </rPh>
    <phoneticPr fontId="16"/>
  </si>
  <si>
    <t>連携機関名：　</t>
    <rPh sb="0" eb="2">
      <t>レンケイ</t>
    </rPh>
    <rPh sb="2" eb="5">
      <t>キカンメイ</t>
    </rPh>
    <phoneticPr fontId="16"/>
  </si>
  <si>
    <t>第１四半期</t>
    <rPh sb="0" eb="1">
      <t>ダイ</t>
    </rPh>
    <rPh sb="2" eb="5">
      <t>シハンキ</t>
    </rPh>
    <phoneticPr fontId="16"/>
  </si>
  <si>
    <t>第２四半期</t>
    <rPh sb="0" eb="1">
      <t>ダイ</t>
    </rPh>
    <rPh sb="2" eb="5">
      <t>シハンキ</t>
    </rPh>
    <phoneticPr fontId="16"/>
  </si>
  <si>
    <t>第３四半期</t>
    <rPh sb="0" eb="1">
      <t>ダイ</t>
    </rPh>
    <rPh sb="2" eb="5">
      <t>シハンキ</t>
    </rPh>
    <phoneticPr fontId="16"/>
  </si>
  <si>
    <t>第４四半期</t>
    <rPh sb="0" eb="1">
      <t>ダイ</t>
    </rPh>
    <rPh sb="2" eb="5">
      <t>シハンキ</t>
    </rPh>
    <phoneticPr fontId="16"/>
  </si>
  <si>
    <t>8)交流スケジュール</t>
    <rPh sb="2" eb="4">
      <t>コウリュウ</t>
    </rPh>
    <phoneticPr fontId="8"/>
  </si>
  <si>
    <t>※7)-1、7)-2に記載の交流内容について、日本側交流機関、連携機関の取り組みごとに記載例を参考に交流スケジュールを記載してください。</t>
    <rPh sb="11" eb="13">
      <t>キサイ</t>
    </rPh>
    <rPh sb="14" eb="16">
      <t>コウリュウ</t>
    </rPh>
    <rPh sb="16" eb="18">
      <t>ナイヨウ</t>
    </rPh>
    <rPh sb="23" eb="30">
      <t>ニホンガワコウリュウキカン</t>
    </rPh>
    <rPh sb="31" eb="35">
      <t>レンケイキカン</t>
    </rPh>
    <rPh sb="36" eb="37">
      <t>ト</t>
    </rPh>
    <rPh sb="38" eb="39">
      <t>ク</t>
    </rPh>
    <rPh sb="43" eb="46">
      <t>キサイレイ</t>
    </rPh>
    <rPh sb="47" eb="49">
      <t>サンコウ</t>
    </rPh>
    <rPh sb="50" eb="52">
      <t>コウリュウ</t>
    </rPh>
    <rPh sb="59" eb="61">
      <t>キサイ</t>
    </rPh>
    <phoneticPr fontId="8"/>
  </si>
  <si>
    <t>機関</t>
    <rPh sb="0" eb="2">
      <t>キカン</t>
    </rPh>
    <phoneticPr fontId="16"/>
  </si>
  <si>
    <t>#2</t>
    <phoneticPr fontId="8"/>
  </si>
  <si>
    <t>#3</t>
    <phoneticPr fontId="8"/>
  </si>
  <si>
    <t>#4</t>
    <phoneticPr fontId="8"/>
  </si>
  <si>
    <t>#5</t>
    <phoneticPr fontId="8"/>
  </si>
  <si>
    <t>#6</t>
    <phoneticPr fontId="8"/>
  </si>
  <si>
    <t>#7</t>
    <phoneticPr fontId="8"/>
  </si>
  <si>
    <t>※日本側交流機関の実施内容をここに記載下さい(連携機関がない場合は記載不要です）。</t>
    <rPh sb="1" eb="4">
      <t>ニホンガワ</t>
    </rPh>
    <rPh sb="4" eb="6">
      <t>コウリュウ</t>
    </rPh>
    <rPh sb="6" eb="8">
      <t>キカン</t>
    </rPh>
    <rPh sb="9" eb="11">
      <t>ジッシ</t>
    </rPh>
    <rPh sb="11" eb="13">
      <t>ナイヨウ</t>
    </rPh>
    <rPh sb="17" eb="19">
      <t>キサイ</t>
    </rPh>
    <rPh sb="19" eb="20">
      <t>クダ</t>
    </rPh>
    <rPh sb="23" eb="27">
      <t>レンケイキカン</t>
    </rPh>
    <rPh sb="30" eb="32">
      <t>バアイ</t>
    </rPh>
    <rPh sb="33" eb="37">
      <t>キサイフヨウ</t>
    </rPh>
    <phoneticPr fontId="8"/>
  </si>
  <si>
    <r>
      <rPr>
        <sz val="10"/>
        <color rgb="FFFF0000"/>
        <rFont val="Meiryo UI"/>
        <family val="3"/>
        <charset val="128"/>
      </rPr>
      <t>【必須】</t>
    </r>
    <r>
      <rPr>
        <sz val="10"/>
        <rFont val="Meiryo UI"/>
        <family val="3"/>
        <charset val="128"/>
      </rPr>
      <t>（1）2024年度分交流スケジュール</t>
    </r>
    <rPh sb="11" eb="14">
      <t>ネンドブン</t>
    </rPh>
    <rPh sb="14" eb="16">
      <t>コウリュウ</t>
    </rPh>
    <phoneticPr fontId="8"/>
  </si>
  <si>
    <r>
      <rPr>
        <sz val="10"/>
        <color rgb="FFFF0000"/>
        <rFont val="Meiryo UI"/>
        <family val="3"/>
        <charset val="128"/>
      </rPr>
      <t>【必須】</t>
    </r>
    <r>
      <rPr>
        <sz val="10"/>
        <rFont val="Meiryo UI"/>
        <family val="3"/>
        <charset val="128"/>
      </rPr>
      <t>（2）2025年度分交流スケジュール</t>
    </r>
    <rPh sb="11" eb="14">
      <t>ネンドブン</t>
    </rPh>
    <rPh sb="14" eb="16">
      <t>コウリュウ</t>
    </rPh>
    <phoneticPr fontId="8"/>
  </si>
  <si>
    <t>（1）交流期間全体（2024~2025）のJST支援金積算額 総括表</t>
    <rPh sb="3" eb="7">
      <t>コウリュウキカン</t>
    </rPh>
    <rPh sb="7" eb="9">
      <t>ゼンタイ</t>
    </rPh>
    <rPh sb="24" eb="27">
      <t>シエンキン</t>
    </rPh>
    <rPh sb="27" eb="29">
      <t>セキサン</t>
    </rPh>
    <rPh sb="29" eb="30">
      <t>ガク</t>
    </rPh>
    <rPh sb="31" eb="34">
      <t>ソウカツヒョウ</t>
    </rPh>
    <phoneticPr fontId="8"/>
  </si>
  <si>
    <r>
      <rPr>
        <sz val="10"/>
        <color rgb="FFFF0000"/>
        <rFont val="Meiryo UI"/>
        <family val="3"/>
        <charset val="128"/>
      </rPr>
      <t>【該当する場合必須】</t>
    </r>
    <r>
      <rPr>
        <sz val="10"/>
        <rFont val="Meiryo UI"/>
        <family val="3"/>
        <charset val="128"/>
      </rPr>
      <t>(５）基本額を超過する理由</t>
    </r>
    <rPh sb="1" eb="3">
      <t>ガイトウ</t>
    </rPh>
    <rPh sb="5" eb="7">
      <t>バアイ</t>
    </rPh>
    <rPh sb="13" eb="15">
      <t>キホン</t>
    </rPh>
    <rPh sb="15" eb="16">
      <t>ガク</t>
    </rPh>
    <rPh sb="17" eb="19">
      <t>チョウカ</t>
    </rPh>
    <rPh sb="21" eb="23">
      <t>リユウ</t>
    </rPh>
    <phoneticPr fontId="8"/>
  </si>
  <si>
    <t>②学生アルバイト等</t>
    <rPh sb="1" eb="3">
      <t>ガクセイ</t>
    </rPh>
    <rPh sb="8" eb="9">
      <t>トウ</t>
    </rPh>
    <phoneticPr fontId="16"/>
  </si>
  <si>
    <t>①講師・講演者等</t>
  </si>
  <si>
    <t>①講師・講演者等</t>
    <rPh sb="1" eb="3">
      <t>コウシ</t>
    </rPh>
    <rPh sb="4" eb="7">
      <t>コウエンシャ</t>
    </rPh>
    <rPh sb="7" eb="8">
      <t>トウ</t>
    </rPh>
    <phoneticPr fontId="16"/>
  </si>
  <si>
    <t>※選択して下さい</t>
  </si>
  <si>
    <r>
      <rPr>
        <sz val="9"/>
        <rFont val="Meiryo UI"/>
        <family val="3"/>
        <charset val="128"/>
      </rPr>
      <t>【上記直接経費合計の10％を上限】</t>
    </r>
    <r>
      <rPr>
        <sz val="12"/>
        <rFont val="Meiryo UI"/>
        <family val="3"/>
        <charset val="128"/>
      </rPr>
      <t xml:space="preserve">
一般管理費</t>
    </r>
    <rPh sb="18" eb="23">
      <t>イッパンカンリヒ</t>
    </rPh>
    <phoneticPr fontId="16"/>
  </si>
  <si>
    <r>
      <rPr>
        <sz val="9"/>
        <rFont val="Meiryo UI"/>
        <family val="3"/>
        <charset val="128"/>
      </rPr>
      <t>【上記直接経費合計の10％を上限】</t>
    </r>
    <r>
      <rPr>
        <sz val="12"/>
        <rFont val="Meiryo UI"/>
        <family val="3"/>
        <charset val="128"/>
      </rPr>
      <t xml:space="preserve">
一般管理費</t>
    </r>
    <rPh sb="1" eb="3">
      <t>ジョウキ</t>
    </rPh>
    <rPh sb="3" eb="5">
      <t>チョクセツ</t>
    </rPh>
    <rPh sb="5" eb="7">
      <t>ケイヒ</t>
    </rPh>
    <rPh sb="7" eb="9">
      <t>ゴウケイ</t>
    </rPh>
    <rPh sb="14" eb="16">
      <t>ジョウゲン</t>
    </rPh>
    <rPh sb="18" eb="20">
      <t>イッパン</t>
    </rPh>
    <rPh sb="20" eb="23">
      <t>カンリヒ</t>
    </rPh>
    <phoneticPr fontId="16"/>
  </si>
  <si>
    <t>【上記、直接経費合計の1０％以内】
一般管理費</t>
    <rPh sb="1" eb="3">
      <t>ジョウキ</t>
    </rPh>
    <rPh sb="4" eb="6">
      <t>チョクセツ</t>
    </rPh>
    <rPh sb="6" eb="8">
      <t>ケイヒ</t>
    </rPh>
    <rPh sb="8" eb="10">
      <t>ゴウケイ</t>
    </rPh>
    <rPh sb="14" eb="16">
      <t>イナイ</t>
    </rPh>
    <rPh sb="18" eb="23">
      <t>イッパンカンリヒ</t>
    </rPh>
    <phoneticPr fontId="16"/>
  </si>
  <si>
    <t>←自動的に2024年度分と2025年度分の一般管理費の合計が反映されます。念のため、確認ください。</t>
    <rPh sb="1" eb="4">
      <t>ジドウテキ</t>
    </rPh>
    <rPh sb="9" eb="12">
      <t>ネンドブン</t>
    </rPh>
    <rPh sb="17" eb="20">
      <t>ネンドブン</t>
    </rPh>
    <rPh sb="21" eb="26">
      <t>イッパンカンリヒ</t>
    </rPh>
    <rPh sb="27" eb="29">
      <t>ゴウケイ</t>
    </rPh>
    <rPh sb="30" eb="32">
      <t>ハンエイ</t>
    </rPh>
    <rPh sb="37" eb="38">
      <t>ネン</t>
    </rPh>
    <rPh sb="42" eb="44">
      <t>カクニン</t>
    </rPh>
    <phoneticPr fontId="16"/>
  </si>
  <si>
    <t>←自動的に上記（１）～（４）の合計が反映されます。念のため、確認ください。</t>
    <rPh sb="1" eb="4">
      <t>ジドウテキ</t>
    </rPh>
    <rPh sb="5" eb="7">
      <t>ジョウキ</t>
    </rPh>
    <rPh sb="15" eb="17">
      <t>ゴウケイ</t>
    </rPh>
    <rPh sb="18" eb="20">
      <t>ハンエイ</t>
    </rPh>
    <rPh sb="25" eb="26">
      <t>ネン</t>
    </rPh>
    <rPh sb="30" eb="32">
      <t>カクニン</t>
    </rPh>
    <phoneticPr fontId="16"/>
  </si>
  <si>
    <r>
      <rPr>
        <sz val="10"/>
        <color theme="1"/>
        <rFont val="Meiryo UI"/>
        <family val="3"/>
        <charset val="128"/>
      </rPr>
      <t>連携</t>
    </r>
    <r>
      <rPr>
        <sz val="10"/>
        <rFont val="Meiryo UI"/>
        <family val="3"/>
        <charset val="128"/>
      </rPr>
      <t>機関名（日本語）</t>
    </r>
    <rPh sb="0" eb="2">
      <t>レンケイ</t>
    </rPh>
    <rPh sb="2" eb="4">
      <t>キカン</t>
    </rPh>
    <rPh sb="4" eb="5">
      <t>メイ</t>
    </rPh>
    <phoneticPr fontId="8"/>
  </si>
  <si>
    <r>
      <rPr>
        <sz val="10"/>
        <color theme="1"/>
        <rFont val="Meiryo UI"/>
        <family val="3"/>
        <charset val="128"/>
      </rPr>
      <t>連携機</t>
    </r>
    <r>
      <rPr>
        <sz val="10"/>
        <rFont val="Meiryo UI"/>
        <family val="3"/>
        <charset val="128"/>
      </rPr>
      <t>関名（英語）</t>
    </r>
    <rPh sb="0" eb="2">
      <t>レンケイ</t>
    </rPh>
    <rPh sb="2" eb="4">
      <t>キカン</t>
    </rPh>
    <rPh sb="4" eb="5">
      <t>メイ</t>
    </rPh>
    <phoneticPr fontId="8"/>
  </si>
  <si>
    <r>
      <t>連携機関</t>
    </r>
    <r>
      <rPr>
        <sz val="10"/>
        <color theme="1"/>
        <rFont val="Meiryo UI"/>
        <family val="2"/>
        <charset val="128"/>
      </rPr>
      <t>主担当者</t>
    </r>
    <r>
      <rPr>
        <sz val="8"/>
        <color theme="1"/>
        <rFont val="Meiryo UI"/>
        <family val="3"/>
        <charset val="128"/>
      </rPr>
      <t xml:space="preserve">
</t>
    </r>
    <r>
      <rPr>
        <sz val="7.5"/>
        <color theme="1"/>
        <rFont val="Meiryo UI"/>
        <family val="3"/>
        <charset val="128"/>
      </rPr>
      <t>（日本側交流機関の主担当者と共に交流を実施する担当者）</t>
    </r>
    <rPh sb="0" eb="2">
      <t>レンケイ</t>
    </rPh>
    <rPh sb="2" eb="4">
      <t>キカン</t>
    </rPh>
    <rPh sb="4" eb="5">
      <t>シュ</t>
    </rPh>
    <rPh sb="5" eb="8">
      <t>タントウシャ</t>
    </rPh>
    <rPh sb="10" eb="17">
      <t>ニホンガワコウリュウキカン</t>
    </rPh>
    <rPh sb="18" eb="22">
      <t>シュタントウシャ</t>
    </rPh>
    <rPh sb="23" eb="24">
      <t>トモ</t>
    </rPh>
    <rPh sb="25" eb="27">
      <t>コウリュウ</t>
    </rPh>
    <rPh sb="34" eb="35">
      <t>シャ</t>
    </rPh>
    <phoneticPr fontId="8"/>
  </si>
  <si>
    <r>
      <rPr>
        <b/>
        <sz val="11"/>
        <color rgb="FFFF0000"/>
        <rFont val="Meiryo UI"/>
        <family val="3"/>
        <charset val="128"/>
      </rPr>
      <t>【連携機関がある場合以下全ての項目必須】</t>
    </r>
    <r>
      <rPr>
        <b/>
        <sz val="11"/>
        <rFont val="Meiryo UI"/>
        <family val="3"/>
        <charset val="128"/>
      </rPr>
      <t>連携機関</t>
    </r>
    <rPh sb="10" eb="12">
      <t>イカ</t>
    </rPh>
    <rPh sb="12" eb="13">
      <t>スベ</t>
    </rPh>
    <rPh sb="15" eb="17">
      <t>コウモク</t>
    </rPh>
    <rPh sb="20" eb="22">
      <t>レンケイ</t>
    </rPh>
    <rPh sb="22" eb="24">
      <t>キカン</t>
    </rPh>
    <phoneticPr fontId="8"/>
  </si>
  <si>
    <r>
      <rPr>
        <sz val="10"/>
        <color rgb="FFFF0000"/>
        <rFont val="Meiryo UI"/>
        <family val="3"/>
        <charset val="128"/>
      </rPr>
      <t>【必須】</t>
    </r>
    <r>
      <rPr>
        <sz val="10"/>
        <color theme="1"/>
        <rFont val="Meiryo UI"/>
        <family val="3"/>
        <charset val="128"/>
      </rPr>
      <t xml:space="preserve">契約法人情報
</t>
    </r>
    <r>
      <rPr>
        <sz val="7.5"/>
        <color rgb="FFFF0000"/>
        <rFont val="Meiryo UI"/>
        <family val="3"/>
        <charset val="128"/>
      </rPr>
      <t>※日本側交流機関名と同一の場合も記入</t>
    </r>
    <rPh sb="1" eb="3">
      <t>ヒッス</t>
    </rPh>
    <rPh sb="4" eb="6">
      <t>ケイヤク</t>
    </rPh>
    <rPh sb="6" eb="8">
      <t>ホウジン</t>
    </rPh>
    <rPh sb="8" eb="10">
      <t>ジョウホウ</t>
    </rPh>
    <rPh sb="12" eb="15">
      <t>ニホンガワ</t>
    </rPh>
    <rPh sb="15" eb="17">
      <t>コウリュウ</t>
    </rPh>
    <rPh sb="17" eb="19">
      <t>キカン</t>
    </rPh>
    <rPh sb="19" eb="20">
      <t>メイ</t>
    </rPh>
    <rPh sb="21" eb="23">
      <t>ドウイツ</t>
    </rPh>
    <rPh sb="24" eb="26">
      <t>バアイ</t>
    </rPh>
    <rPh sb="27" eb="29">
      <t>キニュウ</t>
    </rPh>
    <phoneticPr fontId="8"/>
  </si>
  <si>
    <r>
      <t xml:space="preserve">契約法人情報
</t>
    </r>
    <r>
      <rPr>
        <sz val="8"/>
        <color rgb="FFFF0000"/>
        <rFont val="Meiryo UI"/>
        <family val="3"/>
        <charset val="128"/>
      </rPr>
      <t>※連携機関名と同一の場合も記入</t>
    </r>
    <rPh sb="0" eb="2">
      <t>ケイヤク</t>
    </rPh>
    <rPh sb="2" eb="4">
      <t>ホウジン</t>
    </rPh>
    <rPh sb="4" eb="6">
      <t>ジョウホウ</t>
    </rPh>
    <rPh sb="8" eb="10">
      <t>レンケイ</t>
    </rPh>
    <rPh sb="10" eb="12">
      <t>キカン</t>
    </rPh>
    <rPh sb="12" eb="13">
      <t>メイ</t>
    </rPh>
    <phoneticPr fontId="8"/>
  </si>
  <si>
    <t>連携機関名（日本語）</t>
    <rPh sb="0" eb="2">
      <t>レンケイ</t>
    </rPh>
    <rPh sb="2" eb="5">
      <t>キカンメイ</t>
    </rPh>
    <rPh sb="6" eb="9">
      <t>ニホンゴ</t>
    </rPh>
    <phoneticPr fontId="8"/>
  </si>
  <si>
    <t>連携機関</t>
    <rPh sb="0" eb="4">
      <t>レンケイキカン</t>
    </rPh>
    <phoneticPr fontId="8"/>
  </si>
  <si>
    <t>日本側交流機関名（日本語）</t>
    <rPh sb="0" eb="3">
      <t>ニホンガワ</t>
    </rPh>
    <rPh sb="3" eb="5">
      <t>コウリュウ</t>
    </rPh>
    <rPh sb="5" eb="7">
      <t>キカン</t>
    </rPh>
    <rPh sb="7" eb="8">
      <t>メイ</t>
    </rPh>
    <rPh sb="9" eb="12">
      <t>ニホンゴ</t>
    </rPh>
    <phoneticPr fontId="8"/>
  </si>
  <si>
    <t>10)-２ JST支援金積算額 内訳（連携機関）</t>
    <rPh sb="9" eb="12">
      <t>シエンキン</t>
    </rPh>
    <rPh sb="12" eb="14">
      <t>セキサン</t>
    </rPh>
    <rPh sb="14" eb="15">
      <t>ガク</t>
    </rPh>
    <rPh sb="16" eb="18">
      <t>ウチワケ</t>
    </rPh>
    <rPh sb="19" eb="21">
      <t>レンケイ</t>
    </rPh>
    <rPh sb="21" eb="23">
      <t>キカン</t>
    </rPh>
    <phoneticPr fontId="8"/>
  </si>
  <si>
    <t>（未確定）</t>
  </si>
  <si>
    <t>※日本側交流機関と連携機関がある場合は連携機関分も記載してください。</t>
    <rPh sb="1" eb="4">
      <t>ニホンガワ</t>
    </rPh>
    <rPh sb="4" eb="6">
      <t>コウリュウ</t>
    </rPh>
    <rPh sb="6" eb="8">
      <t>キカン</t>
    </rPh>
    <rPh sb="9" eb="11">
      <t>レンケイ</t>
    </rPh>
    <rPh sb="11" eb="13">
      <t>キカン</t>
    </rPh>
    <rPh sb="16" eb="18">
      <t>バアイ</t>
    </rPh>
    <rPh sb="19" eb="23">
      <t>レンケイキカン</t>
    </rPh>
    <rPh sb="23" eb="24">
      <t>ブン</t>
    </rPh>
    <rPh sb="25" eb="27">
      <t>キサイ</t>
    </rPh>
    <phoneticPr fontId="16"/>
  </si>
  <si>
    <r>
      <t>招へい参加者の
学部・部署</t>
    </r>
    <r>
      <rPr>
        <sz val="7.5"/>
        <color theme="1"/>
        <rFont val="Meiryo UI"/>
        <family val="3"/>
        <charset val="128"/>
      </rPr>
      <t>※複数可</t>
    </r>
    <rPh sb="0" eb="1">
      <t>ショウ</t>
    </rPh>
    <rPh sb="3" eb="5">
      <t>サンカ</t>
    </rPh>
    <rPh sb="5" eb="6">
      <t>シャ</t>
    </rPh>
    <rPh sb="8" eb="10">
      <t>ガクブ</t>
    </rPh>
    <rPh sb="11" eb="13">
      <t>ブショ</t>
    </rPh>
    <phoneticPr fontId="8"/>
  </si>
  <si>
    <r>
      <t xml:space="preserve">機関概要（日本語）
</t>
    </r>
    <r>
      <rPr>
        <sz val="8"/>
        <color theme="1"/>
        <rFont val="Meiryo UI"/>
        <family val="3"/>
        <charset val="128"/>
      </rPr>
      <t>※優秀な招へい参加者を擁する機関であることの説明を含めてください。</t>
    </r>
    <rPh sb="0" eb="2">
      <t>キカン</t>
    </rPh>
    <rPh sb="2" eb="4">
      <t>ガイヨウ</t>
    </rPh>
    <rPh sb="5" eb="8">
      <t>ニホンゴ</t>
    </rPh>
    <rPh sb="11" eb="13">
      <t>ユウシュウ</t>
    </rPh>
    <rPh sb="14" eb="15">
      <t>ショウ</t>
    </rPh>
    <rPh sb="17" eb="19">
      <t>サンカ</t>
    </rPh>
    <rPh sb="19" eb="20">
      <t>シャ</t>
    </rPh>
    <rPh sb="21" eb="22">
      <t>ヨウ</t>
    </rPh>
    <rPh sb="24" eb="26">
      <t>キカン</t>
    </rPh>
    <rPh sb="32" eb="34">
      <t>セツメイ</t>
    </rPh>
    <rPh sb="35" eb="36">
      <t>フク</t>
    </rPh>
    <phoneticPr fontId="8"/>
  </si>
  <si>
    <t>JST支援金による招へい参加者人数</t>
    <rPh sb="3" eb="6">
      <t>シエンキン</t>
    </rPh>
    <rPh sb="9" eb="10">
      <t>ショウ</t>
    </rPh>
    <rPh sb="12" eb="14">
      <t>サンカ</t>
    </rPh>
    <rPh sb="14" eb="15">
      <t>シャ</t>
    </rPh>
    <rPh sb="15" eb="17">
      <t>ニンズウ</t>
    </rPh>
    <phoneticPr fontId="8"/>
  </si>
  <si>
    <t>JST支援金による派遣参加者人数</t>
    <rPh sb="3" eb="6">
      <t>シエンキン</t>
    </rPh>
    <rPh sb="9" eb="11">
      <t>ハケン</t>
    </rPh>
    <rPh sb="11" eb="13">
      <t>サンカ</t>
    </rPh>
    <rPh sb="13" eb="14">
      <t>シャ</t>
    </rPh>
    <rPh sb="14" eb="16">
      <t>ニンズウ</t>
    </rPh>
    <phoneticPr fontId="8"/>
  </si>
  <si>
    <t>(日本語で記載)</t>
    <rPh sb="1" eb="4">
      <t>ニホンゴ</t>
    </rPh>
    <rPh sb="5" eb="7">
      <t>キサイ</t>
    </rPh>
    <phoneticPr fontId="8"/>
  </si>
  <si>
    <t>変更内容種別</t>
    <rPh sb="0" eb="2">
      <t>ヘンコウ</t>
    </rPh>
    <rPh sb="2" eb="4">
      <t>ナイヨウ</t>
    </rPh>
    <rPh sb="4" eb="6">
      <t>シュベツ</t>
    </rPh>
    <phoneticPr fontId="8"/>
  </si>
  <si>
    <t>シンガポール</t>
  </si>
  <si>
    <t>インドネシア</t>
  </si>
  <si>
    <t>(日本語)</t>
    <phoneticPr fontId="8"/>
  </si>
  <si>
    <r>
      <t>【相手国側交流機関数が複数ある場合は２以降に記入してください。全ての項目が必須です。】</t>
    </r>
    <r>
      <rPr>
        <b/>
        <sz val="11"/>
        <rFont val="Meiryo UI"/>
        <family val="3"/>
        <charset val="128"/>
      </rPr>
      <t>相手国側交流機関</t>
    </r>
    <rPh sb="1" eb="4">
      <t>アイテコク</t>
    </rPh>
    <rPh sb="4" eb="5">
      <t>ガワ</t>
    </rPh>
    <rPh sb="5" eb="7">
      <t>コウリュウ</t>
    </rPh>
    <rPh sb="9" eb="10">
      <t>スウ</t>
    </rPh>
    <rPh sb="11" eb="13">
      <t>フクスウ</t>
    </rPh>
    <rPh sb="15" eb="17">
      <t>バアイ</t>
    </rPh>
    <rPh sb="19" eb="21">
      <t>イコウ</t>
    </rPh>
    <rPh sb="22" eb="24">
      <t>キニュウ</t>
    </rPh>
    <rPh sb="31" eb="32">
      <t>スベ</t>
    </rPh>
    <rPh sb="34" eb="36">
      <t>コウモク</t>
    </rPh>
    <rPh sb="37" eb="39">
      <t>ヒッス</t>
    </rPh>
    <rPh sb="43" eb="46">
      <t>アイテコク</t>
    </rPh>
    <rPh sb="46" eb="47">
      <t>ガワ</t>
    </rPh>
    <rPh sb="47" eb="49">
      <t>コウリュウ</t>
    </rPh>
    <rPh sb="49" eb="51">
      <t>キカン</t>
    </rPh>
    <phoneticPr fontId="8"/>
  </si>
  <si>
    <t>大学生</t>
  </si>
  <si>
    <t>(交流計画のテーマを簡潔に記載)</t>
    <rPh sb="1" eb="3">
      <t>コウリュウ</t>
    </rPh>
    <rPh sb="3" eb="5">
      <t>ケイカク</t>
    </rPh>
    <rPh sb="10" eb="12">
      <t>カンケツ</t>
    </rPh>
    <rPh sb="13" eb="15">
      <t>キサイ</t>
    </rPh>
    <phoneticPr fontId="8"/>
  </si>
  <si>
    <t>(開始日)
(yyyy/m/d)</t>
    <rPh sb="1" eb="4">
      <t>カイシビ</t>
    </rPh>
    <phoneticPr fontId="8"/>
  </si>
  <si>
    <t>(終了日)
(yyyy/m/d)</t>
    <rPh sb="1" eb="3">
      <t>シュウリョウ</t>
    </rPh>
    <rPh sb="3" eb="4">
      <t>ビ</t>
    </rPh>
    <phoneticPr fontId="8"/>
  </si>
  <si>
    <t>(都道府県)</t>
    <rPh sb="1" eb="5">
      <t>トドウフケン</t>
    </rPh>
    <phoneticPr fontId="8"/>
  </si>
  <si>
    <t>(都道府県)</t>
    <phoneticPr fontId="8"/>
  </si>
  <si>
    <t>(都道府県)</t>
    <phoneticPr fontId="8"/>
  </si>
  <si>
    <t>(半角英数字)</t>
    <phoneticPr fontId="8"/>
  </si>
  <si>
    <t>(英語)</t>
    <rPh sb="1" eb="3">
      <t>エイゴ</t>
    </rPh>
    <phoneticPr fontId="8"/>
  </si>
  <si>
    <t>招へい国
（ASEAN）</t>
    <rPh sb="0" eb="1">
      <t>ショウ</t>
    </rPh>
    <rPh sb="3" eb="4">
      <t>コク</t>
    </rPh>
    <phoneticPr fontId="8"/>
  </si>
  <si>
    <t>派遣先の国
（ASEAN）</t>
    <rPh sb="0" eb="2">
      <t>ハケン</t>
    </rPh>
    <rPh sb="2" eb="3">
      <t>サキ</t>
    </rPh>
    <rPh sb="4" eb="5">
      <t>コク</t>
    </rPh>
    <phoneticPr fontId="8"/>
  </si>
  <si>
    <t>ASEAN側の派遣元機関名
(日本語)</t>
    <rPh sb="5" eb="6">
      <t>ガワ</t>
    </rPh>
    <rPh sb="7" eb="10">
      <t>ハケンモト</t>
    </rPh>
    <rPh sb="10" eb="12">
      <t>キカン</t>
    </rPh>
    <rPh sb="12" eb="13">
      <t>メイ</t>
    </rPh>
    <rPh sb="15" eb="18">
      <t>ニホンゴ</t>
    </rPh>
    <phoneticPr fontId="8"/>
  </si>
  <si>
    <t>日本側の受入れ先機関名
(日本語)</t>
    <rPh sb="0" eb="3">
      <t>ニホンガワ</t>
    </rPh>
    <rPh sb="4" eb="6">
      <t>ウケイ</t>
    </rPh>
    <rPh sb="7" eb="8">
      <t>サキ</t>
    </rPh>
    <rPh sb="8" eb="10">
      <t>キカン</t>
    </rPh>
    <rPh sb="10" eb="11">
      <t>メイ</t>
    </rPh>
    <rPh sb="13" eb="16">
      <t>ニホンゴ</t>
    </rPh>
    <phoneticPr fontId="8"/>
  </si>
  <si>
    <t>ASEAN側の受入れ先機関名
(日本語)</t>
    <rPh sb="5" eb="6">
      <t>ガワ</t>
    </rPh>
    <rPh sb="7" eb="9">
      <t>ウケイレ</t>
    </rPh>
    <rPh sb="10" eb="11">
      <t>サキ</t>
    </rPh>
    <rPh sb="11" eb="13">
      <t>キカン</t>
    </rPh>
    <rPh sb="13" eb="14">
      <t>メイ</t>
    </rPh>
    <phoneticPr fontId="8"/>
  </si>
  <si>
    <t>日本側の派遣元機関名
(日本語)</t>
    <rPh sb="0" eb="3">
      <t>ニホンガワ</t>
    </rPh>
    <rPh sb="4" eb="7">
      <t>ハケンモト</t>
    </rPh>
    <rPh sb="7" eb="9">
      <t>キカン</t>
    </rPh>
    <rPh sb="9" eb="10">
      <t>メイ</t>
    </rPh>
    <phoneticPr fontId="8"/>
  </si>
  <si>
    <t>(日本語で記載)</t>
    <phoneticPr fontId="8"/>
  </si>
  <si>
    <t>AA大学</t>
    <rPh sb="2" eb="4">
      <t>ダイガク</t>
    </rPh>
    <phoneticPr fontId="8"/>
  </si>
  <si>
    <t>BB大学</t>
    <rPh sb="2" eb="4">
      <t>ダイガク</t>
    </rPh>
    <phoneticPr fontId="8"/>
  </si>
  <si>
    <t>CC大学</t>
    <rPh sb="2" eb="4">
      <t>ダイガク</t>
    </rPh>
    <phoneticPr fontId="8"/>
  </si>
  <si>
    <t>DD大学</t>
    <rPh sb="2" eb="4">
      <t>ダイガク</t>
    </rPh>
    <phoneticPr fontId="8"/>
  </si>
  <si>
    <t>EE大学</t>
    <rPh sb="2" eb="4">
      <t>ダイガク</t>
    </rPh>
    <phoneticPr fontId="8"/>
  </si>
  <si>
    <t>タイ</t>
  </si>
  <si>
    <t>（日本語）</t>
    <rPh sb="1" eb="4">
      <t>ニホンゴ</t>
    </rPh>
    <phoneticPr fontId="8"/>
  </si>
  <si>
    <t>（日本語）</t>
    <phoneticPr fontId="8"/>
  </si>
  <si>
    <t>連携機関の実施内容をここに記載下さい(連携機関がない場合は記載不要です）。</t>
    <rPh sb="0" eb="2">
      <t>レンケイ</t>
    </rPh>
    <rPh sb="2" eb="4">
      <t>キカン</t>
    </rPh>
    <rPh sb="5" eb="7">
      <t>ジッシ</t>
    </rPh>
    <rPh sb="7" eb="9">
      <t>ナイヨウ</t>
    </rPh>
    <rPh sb="13" eb="15">
      <t>キサイ</t>
    </rPh>
    <rPh sb="15" eb="16">
      <t>クダ</t>
    </rPh>
    <phoneticPr fontId="8"/>
  </si>
  <si>
    <t>※連携機関がない場合は、本(1)のみ記載して下さい（連携機関がない場合は、(２)(３)は記載不要です）。</t>
    <rPh sb="1" eb="3">
      <t>レンケイ</t>
    </rPh>
    <rPh sb="3" eb="5">
      <t>キカン</t>
    </rPh>
    <rPh sb="8" eb="10">
      <t>バアイ</t>
    </rPh>
    <rPh sb="12" eb="13">
      <t>ホン</t>
    </rPh>
    <rPh sb="18" eb="20">
      <t>キサイ</t>
    </rPh>
    <rPh sb="22" eb="23">
      <t>クダ</t>
    </rPh>
    <rPh sb="26" eb="28">
      <t>レンケイ</t>
    </rPh>
    <rPh sb="28" eb="30">
      <t>キカン</t>
    </rPh>
    <rPh sb="33" eb="35">
      <t>バアイ</t>
    </rPh>
    <rPh sb="44" eb="46">
      <t>キサイ</t>
    </rPh>
    <rPh sb="46" eb="48">
      <t>フヨウ</t>
    </rPh>
    <phoneticPr fontId="8"/>
  </si>
  <si>
    <t>AA BB</t>
    <phoneticPr fontId="8"/>
  </si>
  <si>
    <r>
      <t xml:space="preserve">引率者
</t>
    </r>
    <r>
      <rPr>
        <sz val="8"/>
        <color theme="1"/>
        <rFont val="Meiryo UI"/>
        <family val="3"/>
        <charset val="128"/>
      </rPr>
      <t>※引率者がいる場合プルダウンで選択</t>
    </r>
    <rPh sb="5" eb="8">
      <t>インソツシャ</t>
    </rPh>
    <rPh sb="11" eb="13">
      <t>バアイ</t>
    </rPh>
    <rPh sb="19" eb="21">
      <t>センタク</t>
    </rPh>
    <phoneticPr fontId="8"/>
  </si>
  <si>
    <t>招へい
期間（日数を記入）
※最大90日</t>
    <rPh sb="7" eb="9">
      <t>ニッスウ</t>
    </rPh>
    <rPh sb="10" eb="12">
      <t>キニュウ</t>
    </rPh>
    <rPh sb="15" eb="17">
      <t>サイダイ</t>
    </rPh>
    <rPh sb="19" eb="20">
      <t>ニチ</t>
    </rPh>
    <phoneticPr fontId="8"/>
  </si>
  <si>
    <t>派遣
期間（日数を記入）
※最大90日</t>
    <rPh sb="0" eb="2">
      <t>ハケン</t>
    </rPh>
    <phoneticPr fontId="8"/>
  </si>
  <si>
    <t>国籍
（派遣参加者の国籍を記載）</t>
    <rPh sb="0" eb="2">
      <t>コクセキ</t>
    </rPh>
    <rPh sb="4" eb="6">
      <t>ハケン</t>
    </rPh>
    <rPh sb="6" eb="9">
      <t>サンカシャ</t>
    </rPh>
    <rPh sb="10" eb="12">
      <t>コクセキ</t>
    </rPh>
    <rPh sb="13" eb="15">
      <t>キサイ</t>
    </rPh>
    <phoneticPr fontId="8"/>
  </si>
  <si>
    <r>
      <t xml:space="preserve">引率者
</t>
    </r>
    <r>
      <rPr>
        <sz val="8"/>
        <color theme="1"/>
        <rFont val="Meiryo UI"/>
        <family val="3"/>
        <charset val="128"/>
      </rPr>
      <t>※引率者がいる場合、該当者をプルダウンで選択</t>
    </r>
    <rPh sb="5" eb="8">
      <t>インソツシャ</t>
    </rPh>
    <rPh sb="11" eb="13">
      <t>バアイ</t>
    </rPh>
    <rPh sb="14" eb="17">
      <t>ガイトウシャ</t>
    </rPh>
    <rPh sb="24" eb="26">
      <t>センタク</t>
    </rPh>
    <phoneticPr fontId="8"/>
  </si>
  <si>
    <t>(アルファベット名）</t>
    <phoneticPr fontId="8"/>
  </si>
  <si>
    <t>インドネシア</t>
    <phoneticPr fontId="8"/>
  </si>
  <si>
    <t>科学　太郎</t>
    <rPh sb="0" eb="2">
      <t>カガク</t>
    </rPh>
    <rPh sb="3" eb="5">
      <t>タロウ</t>
    </rPh>
    <phoneticPr fontId="8"/>
  </si>
  <si>
    <t>KAGAKU TARO</t>
    <phoneticPr fontId="8"/>
  </si>
  <si>
    <t>M</t>
  </si>
  <si>
    <t>F</t>
  </si>
  <si>
    <t>シンガポール</t>
    <phoneticPr fontId="8"/>
  </si>
  <si>
    <t>大学院生</t>
  </si>
  <si>
    <t>CC DD</t>
    <phoneticPr fontId="8"/>
  </si>
  <si>
    <t>EE FF</t>
    <phoneticPr fontId="8"/>
  </si>
  <si>
    <t>教員</t>
  </si>
  <si>
    <t>引率者</t>
  </si>
  <si>
    <t>日本</t>
    <rPh sb="0" eb="2">
      <t>ニホン</t>
    </rPh>
    <phoneticPr fontId="8"/>
  </si>
  <si>
    <t>派遣国
※日本側の派遣参加者が派遣される機関の所在国</t>
    <rPh sb="0" eb="2">
      <t>ハケン</t>
    </rPh>
    <rPh sb="2" eb="3">
      <t>コク</t>
    </rPh>
    <rPh sb="5" eb="8">
      <t>ニホンガワ</t>
    </rPh>
    <rPh sb="9" eb="11">
      <t>ハケン</t>
    </rPh>
    <rPh sb="11" eb="13">
      <t>サンカ</t>
    </rPh>
    <rPh sb="13" eb="14">
      <t>シャ</t>
    </rPh>
    <rPh sb="15" eb="17">
      <t>ハケン</t>
    </rPh>
    <rPh sb="20" eb="22">
      <t>キカン</t>
    </rPh>
    <rPh sb="23" eb="26">
      <t>ショザイコク</t>
    </rPh>
    <phoneticPr fontId="8"/>
  </si>
  <si>
    <t>招へい国
※ASEAN側の招へい参加者が所属する機関の所在国</t>
    <rPh sb="0" eb="1">
      <t>ショウ</t>
    </rPh>
    <rPh sb="3" eb="4">
      <t>コク</t>
    </rPh>
    <rPh sb="11" eb="12">
      <t>ガワ</t>
    </rPh>
    <rPh sb="13" eb="14">
      <t>ショウ</t>
    </rPh>
    <rPh sb="16" eb="18">
      <t>サンカ</t>
    </rPh>
    <rPh sb="18" eb="19">
      <t>シャ</t>
    </rPh>
    <rPh sb="20" eb="22">
      <t>ショゾク</t>
    </rPh>
    <rPh sb="24" eb="26">
      <t>キカン</t>
    </rPh>
    <rPh sb="27" eb="30">
      <t>ショザイコク</t>
    </rPh>
    <phoneticPr fontId="8"/>
  </si>
  <si>
    <t>11）改訂履歴</t>
    <rPh sb="3" eb="5">
      <t>カイテイ</t>
    </rPh>
    <rPh sb="5" eb="7">
      <t>リレキ</t>
    </rPh>
    <phoneticPr fontId="8"/>
  </si>
  <si>
    <t>その後2024年度分合計の一般管理費率欄を入力してください。</t>
    <rPh sb="2" eb="3">
      <t>ゴ</t>
    </rPh>
    <rPh sb="7" eb="9">
      <t>ネンド</t>
    </rPh>
    <rPh sb="9" eb="10">
      <t>ブン</t>
    </rPh>
    <rPh sb="10" eb="12">
      <t>ゴウケイ</t>
    </rPh>
    <rPh sb="13" eb="18">
      <t>イッパンカンリヒ</t>
    </rPh>
    <rPh sb="18" eb="19">
      <t>リツ</t>
    </rPh>
    <rPh sb="19" eb="20">
      <t>ラン</t>
    </rPh>
    <rPh sb="21" eb="23">
      <t>ニュウリョク</t>
    </rPh>
    <phoneticPr fontId="16"/>
  </si>
  <si>
    <t>（2025年度分合計の一般管理費率欄にも転記されます）</t>
    <rPh sb="5" eb="6">
      <t>ネン</t>
    </rPh>
    <rPh sb="6" eb="8">
      <t>ドブン</t>
    </rPh>
    <rPh sb="8" eb="10">
      <t>ゴウケイ</t>
    </rPh>
    <rPh sb="11" eb="17">
      <t>イッパンカンリヒリツ</t>
    </rPh>
    <rPh sb="17" eb="18">
      <t>ラン</t>
    </rPh>
    <rPh sb="20" eb="22">
      <t>テンキ</t>
    </rPh>
    <phoneticPr fontId="8"/>
  </si>
  <si>
    <t>←一般管理費率を記入ください。自動計算された一般管理費は、円未満は切捨となります。2025年度分にも一般管理費率が自動的に反映されます。</t>
    <rPh sb="1" eb="3">
      <t>イッパン</t>
    </rPh>
    <rPh sb="3" eb="6">
      <t>カンリヒ</t>
    </rPh>
    <rPh sb="6" eb="7">
      <t>リツ</t>
    </rPh>
    <rPh sb="8" eb="10">
      <t>キニュウ</t>
    </rPh>
    <rPh sb="45" eb="48">
      <t>ネンドブン</t>
    </rPh>
    <rPh sb="50" eb="56">
      <t>イッパンカンリヒリツ</t>
    </rPh>
    <rPh sb="57" eb="60">
      <t>ジドウテキ</t>
    </rPh>
    <rPh sb="61" eb="63">
      <t>ハンエイ</t>
    </rPh>
    <phoneticPr fontId="16"/>
  </si>
  <si>
    <t>2024年度分合計欄に記入された一般管理費率が自動的に反映されます。</t>
    <rPh sb="4" eb="7">
      <t>ネンドブン</t>
    </rPh>
    <rPh sb="7" eb="9">
      <t>ゴウケイ</t>
    </rPh>
    <rPh sb="9" eb="10">
      <t>ラン</t>
    </rPh>
    <rPh sb="11" eb="13">
      <t>キニュウ</t>
    </rPh>
    <rPh sb="16" eb="22">
      <t>イッパンカンリヒリツ</t>
    </rPh>
    <rPh sb="23" eb="26">
      <t>ジドウテキ</t>
    </rPh>
    <rPh sb="27" eb="29">
      <t>ハンエイ</t>
    </rPh>
    <phoneticPr fontId="8"/>
  </si>
  <si>
    <t>単価（円）</t>
    <rPh sb="0" eb="2">
      <t>タンカ</t>
    </rPh>
    <rPh sb="3" eb="4">
      <t>エン</t>
    </rPh>
    <phoneticPr fontId="16"/>
  </si>
  <si>
    <t>単価 （時給額等）（円）</t>
    <rPh sb="10" eb="11">
      <t>エン</t>
    </rPh>
    <phoneticPr fontId="16"/>
  </si>
  <si>
    <t>単価（円）</t>
    <rPh sb="3" eb="4">
      <t>エン</t>
    </rPh>
    <phoneticPr fontId="16"/>
  </si>
  <si>
    <t>単価等（円）</t>
    <rPh sb="0" eb="2">
      <t>タンカ</t>
    </rPh>
    <rPh sb="2" eb="3">
      <t>トウ</t>
    </rPh>
    <rPh sb="4" eb="5">
      <t>エン</t>
    </rPh>
    <phoneticPr fontId="16"/>
  </si>
  <si>
    <t>○○基板材料　一式</t>
    <phoneticPr fontId="8"/>
  </si>
  <si>
    <t>○○試料作成用基板の作製</t>
    <phoneticPr fontId="8"/>
  </si>
  <si>
    <t>○○キット　一式</t>
    <rPh sb="6" eb="8">
      <t>イッシキ</t>
    </rPh>
    <phoneticPr fontId="16"/>
  </si>
  <si>
    <t>○○試料の検査</t>
    <rPh sb="2" eb="4">
      <t>シリョウ</t>
    </rPh>
    <rPh sb="5" eb="7">
      <t>ケンサ</t>
    </rPh>
    <phoneticPr fontId="16"/>
  </si>
  <si>
    <t>講演謝金</t>
    <phoneticPr fontId="8"/>
  </si>
  <si>
    <t>○○大学　科学 一郎 教授
（未定なら、○○研究の有識者予定）</t>
    <phoneticPr fontId="8"/>
  </si>
  <si>
    <t>20千円×1人</t>
    <rPh sb="2" eb="3">
      <t>セン</t>
    </rPh>
    <rPh sb="3" eb="4">
      <t>エン</t>
    </rPh>
    <rPh sb="6" eb="7">
      <t>ニン</t>
    </rPh>
    <phoneticPr fontId="2"/>
  </si>
  <si>
    <t>○○○</t>
    <phoneticPr fontId="8"/>
  </si>
  <si>
    <t>2人×10時間</t>
    <rPh sb="1" eb="2">
      <t>ニン</t>
    </rPh>
    <rPh sb="5" eb="7">
      <t>ジカン</t>
    </rPh>
    <phoneticPr fontId="16"/>
  </si>
  <si>
    <t>ワークショップ開催費</t>
    <rPh sb="7" eb="9">
      <t>カイサイ</t>
    </rPh>
    <rPh sb="9" eb="10">
      <t>ヒ</t>
    </rPh>
    <phoneticPr fontId="8"/>
  </si>
  <si>
    <t>〇年〇月に実施するワークショップの会場借料等</t>
    <rPh sb="1" eb="2">
      <t>ネン</t>
    </rPh>
    <rPh sb="3" eb="4">
      <t>ガツ</t>
    </rPh>
    <rPh sb="5" eb="7">
      <t>ジッシ</t>
    </rPh>
    <rPh sb="17" eb="19">
      <t>カイジョウ</t>
    </rPh>
    <rPh sb="19" eb="21">
      <t>シャクリョウ</t>
    </rPh>
    <rPh sb="21" eb="22">
      <t>トウ</t>
    </rPh>
    <phoneticPr fontId="8"/>
  </si>
  <si>
    <t>外注費（車両借り上げ）</t>
    <rPh sb="0" eb="3">
      <t>ガイチュウヒ</t>
    </rPh>
    <rPh sb="4" eb="7">
      <t>シャリョウカ</t>
    </rPh>
    <rPh sb="8" eb="9">
      <t>ア</t>
    </rPh>
    <phoneticPr fontId="8"/>
  </si>
  <si>
    <t>車両雇上費（〇年〇月に実施する●●現地調査に必須）</t>
    <rPh sb="0" eb="2">
      <t>シャリョウ</t>
    </rPh>
    <rPh sb="2" eb="4">
      <t>ヤトイア</t>
    </rPh>
    <rPh sb="4" eb="5">
      <t>ヒ</t>
    </rPh>
    <rPh sb="7" eb="8">
      <t>ネン</t>
    </rPh>
    <rPh sb="9" eb="10">
      <t>ガツ</t>
    </rPh>
    <rPh sb="11" eb="13">
      <t>ジッシ</t>
    </rPh>
    <rPh sb="17" eb="19">
      <t>ゲンチ</t>
    </rPh>
    <rPh sb="19" eb="21">
      <t>チョウサ</t>
    </rPh>
    <rPh sb="22" eb="24">
      <t>ヒッス</t>
    </rPh>
    <phoneticPr fontId="8"/>
  </si>
  <si>
    <t>消費税相当額</t>
    <rPh sb="0" eb="6">
      <t>ショウヒゼイソウトウガク</t>
    </rPh>
    <phoneticPr fontId="8"/>
  </si>
  <si>
    <t>国外</t>
    <rPh sb="0" eb="2">
      <t>コクガイ</t>
    </rPh>
    <phoneticPr fontId="8"/>
  </si>
  <si>
    <t>国内</t>
    <rPh sb="0" eb="2">
      <t>コクナイ</t>
    </rPh>
    <phoneticPr fontId="8"/>
  </si>
  <si>
    <t>招へい者と●月に実施する●●現地調査</t>
    <rPh sb="0" eb="1">
      <t>ショウ</t>
    </rPh>
    <rPh sb="3" eb="4">
      <t>シャ</t>
    </rPh>
    <rPh sb="5" eb="7">
      <t>マルガツ</t>
    </rPh>
    <rPh sb="8" eb="10">
      <t>ジッシ</t>
    </rPh>
    <rPh sb="14" eb="18">
      <t>ゲンチチョウサ</t>
    </rPh>
    <phoneticPr fontId="8"/>
  </si>
  <si>
    <t>招へい参加者（シンガポール⇒日本：2名）の渡航費（往復）</t>
    <rPh sb="0" eb="1">
      <t>ショウ</t>
    </rPh>
    <rPh sb="3" eb="5">
      <t>サンカ</t>
    </rPh>
    <rPh sb="5" eb="6">
      <t>シャ</t>
    </rPh>
    <rPh sb="14" eb="16">
      <t>ニホン</t>
    </rPh>
    <rPh sb="18" eb="19">
      <t>メイ</t>
    </rPh>
    <rPh sb="21" eb="24">
      <t>トコウヒ</t>
    </rPh>
    <rPh sb="25" eb="27">
      <t>オウフク</t>
    </rPh>
    <phoneticPr fontId="8"/>
  </si>
  <si>
    <t>派遣参加者（日本⇒シンガポール：2名）の渡航費（往復）</t>
    <rPh sb="0" eb="2">
      <t>ハケン</t>
    </rPh>
    <rPh sb="2" eb="5">
      <t>サンカシャ</t>
    </rPh>
    <rPh sb="6" eb="8">
      <t>ニホン</t>
    </rPh>
    <rPh sb="17" eb="18">
      <t>メイ</t>
    </rPh>
    <rPh sb="20" eb="23">
      <t>トコウヒ</t>
    </rPh>
    <rPh sb="24" eb="26">
      <t>オウフク</t>
    </rPh>
    <phoneticPr fontId="8"/>
  </si>
  <si>
    <t>招へい参加者（インドネシア⇒日本：3名）の渡航費（往復）</t>
    <rPh sb="0" eb="1">
      <t>ショウ</t>
    </rPh>
    <rPh sb="3" eb="5">
      <t>サンカ</t>
    </rPh>
    <rPh sb="5" eb="6">
      <t>シャ</t>
    </rPh>
    <rPh sb="14" eb="16">
      <t>ニホン</t>
    </rPh>
    <rPh sb="18" eb="19">
      <t>メイ</t>
    </rPh>
    <rPh sb="21" eb="24">
      <t>トコウヒ</t>
    </rPh>
    <rPh sb="25" eb="27">
      <t>オウフク</t>
    </rPh>
    <phoneticPr fontId="8"/>
  </si>
  <si>
    <t>派遣参加者（日本⇒インドネシア：3名）の渡航費（往復）</t>
    <rPh sb="0" eb="2">
      <t>ハケン</t>
    </rPh>
    <rPh sb="2" eb="5">
      <t>サンカシャ</t>
    </rPh>
    <rPh sb="6" eb="8">
      <t>ニホン</t>
    </rPh>
    <rPh sb="17" eb="18">
      <t>メイ</t>
    </rPh>
    <rPh sb="20" eb="23">
      <t>トコウヒ</t>
    </rPh>
    <rPh sb="24" eb="26">
      <t>オウフク</t>
    </rPh>
    <phoneticPr fontId="8"/>
  </si>
  <si>
    <t>〇年〇月に実施するワークショップで利用するポスター印刷代</t>
    <rPh sb="1" eb="2">
      <t>ネン</t>
    </rPh>
    <rPh sb="3" eb="4">
      <t>ガツ</t>
    </rPh>
    <rPh sb="5" eb="7">
      <t>ジッシ</t>
    </rPh>
    <rPh sb="17" eb="19">
      <t>リヨウ</t>
    </rPh>
    <rPh sb="25" eb="28">
      <t>インサツダイ</t>
    </rPh>
    <phoneticPr fontId="8"/>
  </si>
  <si>
    <t>印刷製本費</t>
    <rPh sb="0" eb="2">
      <t>インサツ</t>
    </rPh>
    <rPh sb="2" eb="4">
      <t>セイホン</t>
    </rPh>
    <rPh sb="4" eb="5">
      <t>ヒ</t>
    </rPh>
    <phoneticPr fontId="8"/>
  </si>
  <si>
    <t>2人×30時間</t>
    <rPh sb="1" eb="2">
      <t>ニン</t>
    </rPh>
    <rPh sb="5" eb="7">
      <t>ジカン</t>
    </rPh>
    <phoneticPr fontId="16"/>
  </si>
  <si>
    <t>招へい者滞在費（日本側交流機関の規程に基づき支給）</t>
    <rPh sb="0" eb="1">
      <t>ショウ</t>
    </rPh>
    <rPh sb="3" eb="4">
      <t>シャ</t>
    </rPh>
    <rPh sb="4" eb="7">
      <t>タイザイヒ</t>
    </rPh>
    <rPh sb="8" eb="11">
      <t>ニホンガワ</t>
    </rPh>
    <rPh sb="11" eb="13">
      <t>コウリュウ</t>
    </rPh>
    <rPh sb="13" eb="15">
      <t>キカン</t>
    </rPh>
    <rPh sb="16" eb="18">
      <t>キテイ</t>
    </rPh>
    <rPh sb="19" eb="20">
      <t>モト</t>
    </rPh>
    <rPh sb="22" eb="24">
      <t>シキュウ</t>
    </rPh>
    <phoneticPr fontId="8"/>
  </si>
  <si>
    <t>派遣参加者滞在費（日本側交流機関の規程に基づき支給）</t>
    <rPh sb="0" eb="5">
      <t>ハケンサンカシャ</t>
    </rPh>
    <rPh sb="5" eb="8">
      <t>タイザイヒ</t>
    </rPh>
    <rPh sb="9" eb="11">
      <t>ニホン</t>
    </rPh>
    <rPh sb="11" eb="12">
      <t>ガワ</t>
    </rPh>
    <rPh sb="12" eb="14">
      <t>コウリュウ</t>
    </rPh>
    <rPh sb="14" eb="16">
      <t>キカン</t>
    </rPh>
    <rPh sb="17" eb="19">
      <t>キテイ</t>
    </rPh>
    <rPh sb="20" eb="21">
      <t>モト</t>
    </rPh>
    <rPh sb="23" eb="25">
      <t>シキュウ</t>
    </rPh>
    <phoneticPr fontId="8"/>
  </si>
  <si>
    <t>派遣国
（ASEAN）</t>
    <rPh sb="0" eb="2">
      <t>ハケン</t>
    </rPh>
    <rPh sb="2" eb="3">
      <t>コク</t>
    </rPh>
    <phoneticPr fontId="8"/>
  </si>
  <si>
    <r>
      <t xml:space="preserve">国籍
</t>
    </r>
    <r>
      <rPr>
        <sz val="8"/>
        <color theme="1"/>
        <rFont val="Meiryo UI"/>
        <family val="3"/>
        <charset val="128"/>
      </rPr>
      <t>（招へい参加者の国籍を記載。ASEAN10カ国もしくはASEANの機関に所属する留学生等の場合は出身国籍を記載）</t>
    </r>
    <r>
      <rPr>
        <sz val="9"/>
        <color theme="1"/>
        <rFont val="Meiryo UI"/>
        <family val="3"/>
        <charset val="128"/>
      </rPr>
      <t>（日本語）</t>
    </r>
    <rPh sb="0" eb="2">
      <t>コクセキ</t>
    </rPh>
    <rPh sb="4" eb="5">
      <t>ショウ</t>
    </rPh>
    <rPh sb="7" eb="10">
      <t>サンカシャ</t>
    </rPh>
    <rPh sb="11" eb="13">
      <t>コクセキ</t>
    </rPh>
    <rPh sb="14" eb="16">
      <t>キサイ</t>
    </rPh>
    <rPh sb="25" eb="26">
      <t>コク</t>
    </rPh>
    <rPh sb="36" eb="38">
      <t>キカン</t>
    </rPh>
    <rPh sb="39" eb="41">
      <t>ショゾク</t>
    </rPh>
    <rPh sb="43" eb="46">
      <t>リュウガクセイ</t>
    </rPh>
    <rPh sb="46" eb="47">
      <t>トウ</t>
    </rPh>
    <rPh sb="48" eb="50">
      <t>バアイ</t>
    </rPh>
    <rPh sb="51" eb="53">
      <t>シュッシン</t>
    </rPh>
    <rPh sb="53" eb="55">
      <t>コクセキ</t>
    </rPh>
    <rPh sb="56" eb="58">
      <t>キサイ</t>
    </rPh>
    <rPh sb="60" eb="63">
      <t>ニホンゴ</t>
    </rPh>
    <phoneticPr fontId="8"/>
  </si>
  <si>
    <t>性別
(プルダウンで選択)</t>
    <rPh sb="0" eb="2">
      <t>セイベツ</t>
    </rPh>
    <rPh sb="10" eb="12">
      <t>センタク</t>
    </rPh>
    <phoneticPr fontId="8"/>
  </si>
  <si>
    <t>属性
（プルダウンで選択）</t>
    <rPh sb="0" eb="2">
      <t>ゾクセイ</t>
    </rPh>
    <rPh sb="10" eb="12">
      <t>センタク</t>
    </rPh>
    <phoneticPr fontId="8"/>
  </si>
  <si>
    <t>ASEAN側受入れ機関名
（日本からの派遣参加者を受け入れるASEANの機関）
（日本語）</t>
    <rPh sb="5" eb="6">
      <t>ガワ</t>
    </rPh>
    <rPh sb="6" eb="8">
      <t>ウケイレ</t>
    </rPh>
    <rPh sb="9" eb="11">
      <t>キカン</t>
    </rPh>
    <rPh sb="11" eb="12">
      <t>メイ</t>
    </rPh>
    <phoneticPr fontId="8"/>
  </si>
  <si>
    <t>日本側送出し機関
（日本からの派遣参加者が所属する日本の機関）
（日本語）</t>
    <rPh sb="3" eb="4">
      <t>オク</t>
    </rPh>
    <rPh sb="4" eb="5">
      <t>ダ</t>
    </rPh>
    <rPh sb="10" eb="12">
      <t>ニホン</t>
    </rPh>
    <phoneticPr fontId="8"/>
  </si>
  <si>
    <r>
      <t>ASEAN側送出し機関名
（招へい参加者が所属するASEANの機関）</t>
    </r>
    <r>
      <rPr>
        <sz val="7.5"/>
        <color theme="1"/>
        <rFont val="Meiryo UI"/>
        <family val="3"/>
        <charset val="128"/>
      </rPr>
      <t xml:space="preserve">
（日本語）</t>
    </r>
    <rPh sb="5" eb="6">
      <t>ガワ</t>
    </rPh>
    <rPh sb="6" eb="7">
      <t>オク</t>
    </rPh>
    <rPh sb="7" eb="8">
      <t>ダ</t>
    </rPh>
    <rPh sb="9" eb="12">
      <t>キカンメイ</t>
    </rPh>
    <rPh sb="14" eb="15">
      <t>ショウ</t>
    </rPh>
    <rPh sb="17" eb="20">
      <t>サンカシャ</t>
    </rPh>
    <rPh sb="21" eb="23">
      <t>ショゾク</t>
    </rPh>
    <rPh sb="31" eb="33">
      <t>キカン</t>
    </rPh>
    <rPh sb="36" eb="39">
      <t>ニホンゴ</t>
    </rPh>
    <phoneticPr fontId="8"/>
  </si>
  <si>
    <t xml:space="preserve">日本側受入れ機関
（ASEANからの招へい参加者を受け入れる日本の機関）
（日本語）
</t>
    <rPh sb="0" eb="3">
      <t>ニホンガワ</t>
    </rPh>
    <rPh sb="3" eb="5">
      <t>ウケイ</t>
    </rPh>
    <rPh sb="6" eb="8">
      <t>キカン</t>
    </rPh>
    <rPh sb="18" eb="19">
      <t>ショウ</t>
    </rPh>
    <rPh sb="21" eb="24">
      <t>サンカシャ</t>
    </rPh>
    <rPh sb="25" eb="26">
      <t>ウ</t>
    </rPh>
    <rPh sb="27" eb="28">
      <t>イ</t>
    </rPh>
    <rPh sb="30" eb="32">
      <t>ニホン</t>
    </rPh>
    <rPh sb="33" eb="35">
      <t>キカン</t>
    </rPh>
    <rPh sb="38" eb="41">
      <t>ニホンゴ</t>
    </rPh>
    <phoneticPr fontId="8"/>
  </si>
  <si>
    <t>GG HH</t>
    <phoneticPr fontId="8"/>
  </si>
  <si>
    <t>CC大学</t>
    <rPh sb="2" eb="4">
      <t>ダイガク</t>
    </rPh>
    <phoneticPr fontId="8"/>
  </si>
  <si>
    <t>II JJ</t>
    <phoneticPr fontId="8"/>
  </si>
  <si>
    <t>科学　花子</t>
    <rPh sb="0" eb="2">
      <t>カガク</t>
    </rPh>
    <rPh sb="3" eb="5">
      <t>ハナコ</t>
    </rPh>
    <phoneticPr fontId="8"/>
  </si>
  <si>
    <t>DD大学</t>
    <rPh sb="2" eb="4">
      <t>ダイガク</t>
    </rPh>
    <phoneticPr fontId="8"/>
  </si>
  <si>
    <t>日本</t>
    <rPh sb="0" eb="2">
      <t>ニホン</t>
    </rPh>
    <phoneticPr fontId="8"/>
  </si>
  <si>
    <t>KAGAKU HANAKO</t>
    <phoneticPr fontId="8"/>
  </si>
  <si>
    <t>科学　三郎</t>
    <rPh sb="0" eb="2">
      <t>カガク</t>
    </rPh>
    <rPh sb="3" eb="5">
      <t>サブロウ</t>
    </rPh>
    <phoneticPr fontId="8"/>
  </si>
  <si>
    <t>BB大学</t>
    <rPh sb="2" eb="4">
      <t>ダイガク</t>
    </rPh>
    <phoneticPr fontId="8"/>
  </si>
  <si>
    <t>KAGAKU SABURO</t>
    <phoneticPr fontId="8"/>
  </si>
  <si>
    <t>科学　四郎</t>
    <rPh sb="0" eb="2">
      <t>カガク</t>
    </rPh>
    <rPh sb="3" eb="5">
      <t>シロウ</t>
    </rPh>
    <phoneticPr fontId="8"/>
  </si>
  <si>
    <t>KAGAKU SHIRO</t>
    <phoneticPr fontId="8"/>
  </si>
  <si>
    <t>新興　さくら</t>
    <rPh sb="0" eb="2">
      <t>シンコウ</t>
    </rPh>
    <phoneticPr fontId="8"/>
  </si>
  <si>
    <t>SHINKO SAKURA</t>
    <phoneticPr fontId="8"/>
  </si>
  <si>
    <t>↑行を追加した際は、お手数ですがセルの結合等をコピーして追加ください。</t>
    <rPh sb="1" eb="2">
      <t>ギョウ</t>
    </rPh>
    <rPh sb="3" eb="5">
      <t>ツイカ</t>
    </rPh>
    <rPh sb="7" eb="8">
      <t>サイ</t>
    </rPh>
    <rPh sb="11" eb="13">
      <t>テスウ</t>
    </rPh>
    <rPh sb="19" eb="21">
      <t>ケツゴウ</t>
    </rPh>
    <rPh sb="21" eb="22">
      <t>トウ</t>
    </rPh>
    <rPh sb="28" eb="30">
      <t>ツイカ</t>
    </rPh>
    <phoneticPr fontId="16"/>
  </si>
  <si>
    <t>↑行を追加した際は、お手数ですがセルの結合等をコピーして追加ください。以下、同様</t>
    <rPh sb="1" eb="2">
      <t>ギョウ</t>
    </rPh>
    <rPh sb="3" eb="5">
      <t>ツイカ</t>
    </rPh>
    <rPh sb="7" eb="8">
      <t>サイ</t>
    </rPh>
    <rPh sb="11" eb="13">
      <t>テスウ</t>
    </rPh>
    <rPh sb="19" eb="21">
      <t>ケツゴウ</t>
    </rPh>
    <rPh sb="21" eb="22">
      <t>トウ</t>
    </rPh>
    <rPh sb="28" eb="30">
      <t>ツイカ</t>
    </rPh>
    <rPh sb="35" eb="37">
      <t>イカ</t>
    </rPh>
    <rPh sb="38" eb="40">
      <t>ドウヨウ</t>
    </rPh>
    <phoneticPr fontId="16"/>
  </si>
  <si>
    <t>その後2024年度分合計の一般管理費率欄を入力してください</t>
    <rPh sb="2" eb="3">
      <t>ゴ</t>
    </rPh>
    <rPh sb="7" eb="9">
      <t>ネンド</t>
    </rPh>
    <rPh sb="9" eb="10">
      <t>ブン</t>
    </rPh>
    <rPh sb="10" eb="12">
      <t>ゴウケイ</t>
    </rPh>
    <rPh sb="13" eb="18">
      <t>イッパンカンリヒ</t>
    </rPh>
    <rPh sb="18" eb="19">
      <t>リツ</t>
    </rPh>
    <rPh sb="19" eb="20">
      <t>ラン</t>
    </rPh>
    <rPh sb="21" eb="23">
      <t>ニュウリョク</t>
    </rPh>
    <phoneticPr fontId="16"/>
  </si>
  <si>
    <t>招へい者と●月に実施する●●現地調査（招へい者２名、協力者3名）</t>
    <rPh sb="0" eb="1">
      <t>ショウ</t>
    </rPh>
    <rPh sb="3" eb="4">
      <t>シャ</t>
    </rPh>
    <rPh sb="5" eb="7">
      <t>マルガツ</t>
    </rPh>
    <rPh sb="8" eb="10">
      <t>ジッシ</t>
    </rPh>
    <rPh sb="14" eb="18">
      <t>ゲンチチョウサ</t>
    </rPh>
    <rPh sb="19" eb="20">
      <t>ショウ</t>
    </rPh>
    <rPh sb="22" eb="23">
      <t>シャ</t>
    </rPh>
    <rPh sb="24" eb="25">
      <t>メイ</t>
    </rPh>
    <rPh sb="26" eb="28">
      <t>キョウリョク</t>
    </rPh>
    <rPh sb="28" eb="29">
      <t>シャ</t>
    </rPh>
    <rPh sb="30" eb="31">
      <t>メイ</t>
    </rPh>
    <phoneticPr fontId="8"/>
  </si>
  <si>
    <t>消費税相当額（不課税取引：国外旅費の一部+学生アルバイト謝金分計上）
（450,000+24,000）×10％＝47,400円</t>
    <rPh sb="0" eb="6">
      <t>ショウヒゼイソウトウガク</t>
    </rPh>
    <rPh sb="7" eb="10">
      <t>フカゼイ</t>
    </rPh>
    <rPh sb="10" eb="12">
      <t>トリヒキ</t>
    </rPh>
    <rPh sb="13" eb="15">
      <t>コクガイ</t>
    </rPh>
    <rPh sb="15" eb="17">
      <t>リョヒ</t>
    </rPh>
    <rPh sb="18" eb="20">
      <t>イチブ</t>
    </rPh>
    <rPh sb="21" eb="23">
      <t>ガクセイ</t>
    </rPh>
    <rPh sb="28" eb="30">
      <t>シャキン</t>
    </rPh>
    <rPh sb="30" eb="31">
      <t>ブン</t>
    </rPh>
    <rPh sb="31" eb="33">
      <t>ケイジョウ</t>
    </rPh>
    <rPh sb="62" eb="63">
      <t>エン</t>
    </rPh>
    <phoneticPr fontId="8"/>
  </si>
  <si>
    <t>消費税相当額（不課税取引：国外旅費の一部+学生アルバイト等謝金分計上）
（1,000,000+72,000）×10％＝107,200円</t>
    <rPh sb="0" eb="6">
      <t>ショウヒゼイソウトウガク</t>
    </rPh>
    <rPh sb="7" eb="10">
      <t>フカゼイ</t>
    </rPh>
    <rPh sb="10" eb="12">
      <t>トリヒキ</t>
    </rPh>
    <rPh sb="13" eb="15">
      <t>コクガイ</t>
    </rPh>
    <rPh sb="15" eb="17">
      <t>リョヒ</t>
    </rPh>
    <rPh sb="18" eb="20">
      <t>イチブ</t>
    </rPh>
    <rPh sb="21" eb="23">
      <t>ガクセイ</t>
    </rPh>
    <rPh sb="28" eb="29">
      <t>トウ</t>
    </rPh>
    <rPh sb="29" eb="31">
      <t>シャキン</t>
    </rPh>
    <rPh sb="31" eb="32">
      <t>ブン</t>
    </rPh>
    <rPh sb="32" eb="34">
      <t>ケイジョウ</t>
    </rPh>
    <rPh sb="66" eb="67">
      <t>エン</t>
    </rPh>
    <phoneticPr fontId="8"/>
  </si>
  <si>
    <t>※若手人材交流・育成推進委員会の選考資料に、概要として掲載します。</t>
    <rPh sb="1" eb="7">
      <t>ワカテジンザイコウリュウ</t>
    </rPh>
    <rPh sb="8" eb="10">
      <t>イクセイ</t>
    </rPh>
    <rPh sb="10" eb="15">
      <t>スイシンイインカイ</t>
    </rPh>
    <rPh sb="16" eb="18">
      <t>センコウ</t>
    </rPh>
    <rPh sb="18" eb="20">
      <t>シリョウ</t>
    </rPh>
    <rPh sb="22" eb="24">
      <t>ガイヨウ</t>
    </rPh>
    <rPh sb="27" eb="29">
      <t>ケイサイ</t>
    </rPh>
    <phoneticPr fontId="8"/>
  </si>
  <si>
    <t>※交流計画の実施によって、日ASEAN間の継続的な交流や頭脳循環などに貢献しうる人材の育成が促進されることについて記載してください（上記欄の記載内容と重複してもかまいません）。</t>
    <rPh sb="25" eb="27">
      <t>キサイ</t>
    </rPh>
    <phoneticPr fontId="8"/>
  </si>
  <si>
    <t>これまでの日ASEAN間の各種連携・交流事業（例：さくらサイエンスプログラム、ASEAN工学系高等教育ネットワーク:AUN/SEED-Net等）などで積み上げてきた成果や関係基盤をどのように活用し、発展させた交流であるかを具体的に記載してください（上記欄の記載内容と重複してもかまいません）。</t>
    <phoneticPr fontId="8"/>
  </si>
  <si>
    <t>【2024年度】　若手人材交流プログラム</t>
    <phoneticPr fontId="8"/>
  </si>
  <si>
    <t>※１課題あたり直接経費、一般管理費の総申請額が基本額（若手人材交流コース：700万円、指導人材交流コース：300万円）を超える申請を行う場合、効果的な交流のために、真に必要であり、合目的性を十分に満たすことについて、その理由を超過申請分で行う具体的な交流内容と合わせて記載してください。</t>
    <rPh sb="2" eb="4">
      <t>カダイ</t>
    </rPh>
    <rPh sb="7" eb="11">
      <t>チョクセツケイヒ</t>
    </rPh>
    <rPh sb="12" eb="17">
      <t>イッパンカンリヒ</t>
    </rPh>
    <rPh sb="18" eb="19">
      <t>ソウ</t>
    </rPh>
    <rPh sb="19" eb="22">
      <t>シンセイガク</t>
    </rPh>
    <rPh sb="23" eb="26">
      <t>キホンガク</t>
    </rPh>
    <rPh sb="27" eb="31">
      <t>ワカテジンザイ</t>
    </rPh>
    <rPh sb="31" eb="33">
      <t>コウリュウ</t>
    </rPh>
    <rPh sb="40" eb="42">
      <t>マンエン</t>
    </rPh>
    <rPh sb="43" eb="47">
      <t>シドウジンザイ</t>
    </rPh>
    <rPh sb="47" eb="49">
      <t>コウリュウ</t>
    </rPh>
    <rPh sb="56" eb="58">
      <t>マンエン</t>
    </rPh>
    <rPh sb="60" eb="61">
      <t>コ</t>
    </rPh>
    <rPh sb="63" eb="65">
      <t>シンセイ</t>
    </rPh>
    <rPh sb="66" eb="67">
      <t>オコナ</t>
    </rPh>
    <rPh sb="68" eb="70">
      <t>バアイ</t>
    </rPh>
    <rPh sb="71" eb="74">
      <t>コウカテキ</t>
    </rPh>
    <rPh sb="75" eb="77">
      <t>コウリュウ</t>
    </rPh>
    <rPh sb="82" eb="83">
      <t>シン</t>
    </rPh>
    <rPh sb="84" eb="86">
      <t>ヒツヨウ</t>
    </rPh>
    <rPh sb="90" eb="94">
      <t>ゴウモクテキセイ</t>
    </rPh>
    <rPh sb="95" eb="97">
      <t>ジュウブン</t>
    </rPh>
    <rPh sb="98" eb="99">
      <t>ミ</t>
    </rPh>
    <rPh sb="110" eb="112">
      <t>リユウ</t>
    </rPh>
    <rPh sb="134" eb="136">
      <t>キサイ</t>
    </rPh>
    <phoneticPr fontId="8"/>
  </si>
  <si>
    <r>
      <rPr>
        <sz val="10"/>
        <color rgb="FFFF0000"/>
        <rFont val="Meiryo UI"/>
        <family val="3"/>
        <charset val="128"/>
      </rPr>
      <t>【該当する場合必須】</t>
    </r>
    <r>
      <rPr>
        <sz val="10"/>
        <rFont val="Meiryo UI"/>
        <family val="3"/>
        <charset val="128"/>
      </rPr>
      <t>(６)若手人材交流コースと指導人材交流コースを重複して申請を行う理由</t>
    </r>
    <rPh sb="13" eb="15">
      <t>ワカテ</t>
    </rPh>
    <rPh sb="15" eb="17">
      <t>ジンザイ</t>
    </rPh>
    <rPh sb="17" eb="19">
      <t>コウリュウ</t>
    </rPh>
    <rPh sb="23" eb="25">
      <t>シドウ</t>
    </rPh>
    <rPh sb="25" eb="27">
      <t>ジンザイ</t>
    </rPh>
    <rPh sb="27" eb="29">
      <t>コウリュウ</t>
    </rPh>
    <rPh sb="33" eb="35">
      <t>チョウフク</t>
    </rPh>
    <rPh sb="37" eb="39">
      <t>シンセイ</t>
    </rPh>
    <rPh sb="40" eb="41">
      <t>オコナ</t>
    </rPh>
    <rPh sb="42" eb="44">
      <t>リユウ</t>
    </rPh>
    <phoneticPr fontId="8"/>
  </si>
  <si>
    <t>招へい参加者と実施する発表会の準備・当日対応</t>
    <rPh sb="0" eb="1">
      <t>ショウ</t>
    </rPh>
    <rPh sb="3" eb="5">
      <t>サンカ</t>
    </rPh>
    <rPh sb="5" eb="6">
      <t>シャ</t>
    </rPh>
    <rPh sb="7" eb="9">
      <t>ジッシ</t>
    </rPh>
    <rPh sb="11" eb="14">
      <t>ハッピョウカイ</t>
    </rPh>
    <rPh sb="15" eb="17">
      <t>ジュンビ</t>
    </rPh>
    <rPh sb="18" eb="20">
      <t>トウジツ</t>
    </rPh>
    <rPh sb="20" eb="22">
      <t>タイオウ</t>
    </rPh>
    <phoneticPr fontId="8"/>
  </si>
  <si>
    <t>招へい者と実施するワークショップの準備・当日対応</t>
    <rPh sb="0" eb="1">
      <t>ショウ</t>
    </rPh>
    <rPh sb="3" eb="4">
      <t>シャ</t>
    </rPh>
    <rPh sb="5" eb="7">
      <t>ジッシ</t>
    </rPh>
    <rPh sb="17" eb="19">
      <t>ジュンビ</t>
    </rPh>
    <rPh sb="20" eb="22">
      <t>トウジツ</t>
    </rPh>
    <rPh sb="22" eb="24">
      <t>タイオウ</t>
    </rPh>
    <phoneticPr fontId="8"/>
  </si>
  <si>
    <r>
      <rPr>
        <sz val="10"/>
        <color rgb="FFFF0000"/>
        <rFont val="Meiryo UI"/>
        <family val="3"/>
        <charset val="128"/>
      </rPr>
      <t>【必須】</t>
    </r>
    <r>
      <rPr>
        <sz val="10"/>
        <rFont val="Meiryo UI"/>
        <family val="3"/>
        <charset val="128"/>
      </rPr>
      <t>（1）実施内容（全体）</t>
    </r>
    <rPh sb="7" eb="9">
      <t>ジッシ</t>
    </rPh>
    <rPh sb="9" eb="11">
      <t>ナイヨウ</t>
    </rPh>
    <rPh sb="12" eb="14">
      <t>ゼンタイ</t>
    </rPh>
    <phoneticPr fontId="8"/>
  </si>
  <si>
    <r>
      <rPr>
        <sz val="10"/>
        <color rgb="FFFF0000"/>
        <rFont val="Meiryo UI"/>
        <family val="3"/>
        <charset val="128"/>
      </rPr>
      <t>【該当する場合必須】</t>
    </r>
    <r>
      <rPr>
        <sz val="10"/>
        <color theme="1"/>
        <rFont val="Meiryo UI"/>
        <family val="3"/>
        <charset val="128"/>
      </rPr>
      <t>(2)実施内容（日本側交流機関）</t>
    </r>
    <rPh sb="13" eb="15">
      <t>ジッシ</t>
    </rPh>
    <rPh sb="15" eb="17">
      <t>ナイヨウ</t>
    </rPh>
    <rPh sb="18" eb="21">
      <t>ニホンガワ</t>
    </rPh>
    <rPh sb="21" eb="25">
      <t>コウリュウキカン</t>
    </rPh>
    <phoneticPr fontId="8"/>
  </si>
  <si>
    <r>
      <rPr>
        <sz val="10"/>
        <color rgb="FFFF0000"/>
        <rFont val="Meiryo UI"/>
        <family val="3"/>
        <charset val="128"/>
      </rPr>
      <t>【該当する場合必須】</t>
    </r>
    <r>
      <rPr>
        <sz val="10"/>
        <color theme="1"/>
        <rFont val="Meiryo UI"/>
        <family val="3"/>
        <charset val="128"/>
      </rPr>
      <t>(3)実施内容（連携機関）</t>
    </r>
    <rPh sb="13" eb="15">
      <t>ジッシ</t>
    </rPh>
    <rPh sb="15" eb="17">
      <t>ナイヨウ</t>
    </rPh>
    <rPh sb="18" eb="22">
      <t>レンケイキカン</t>
    </rPh>
    <phoneticPr fontId="8"/>
  </si>
  <si>
    <t>別シート８）交流スケジュールと合わせて、交流計画全体の具体的な実施内容がわかるように記載してください。</t>
    <rPh sb="0" eb="1">
      <t>ベツ</t>
    </rPh>
    <rPh sb="6" eb="8">
      <t>コウリュウ</t>
    </rPh>
    <rPh sb="15" eb="16">
      <t>ア</t>
    </rPh>
    <rPh sb="20" eb="22">
      <t>コウリュウ</t>
    </rPh>
    <rPh sb="22" eb="24">
      <t>ケイカク</t>
    </rPh>
    <rPh sb="24" eb="26">
      <t>ゼンタイ</t>
    </rPh>
    <rPh sb="27" eb="30">
      <t>グタイテキ</t>
    </rPh>
    <rPh sb="31" eb="33">
      <t>ジッシ</t>
    </rPh>
    <rPh sb="33" eb="35">
      <t>ナイヨウ</t>
    </rPh>
    <rPh sb="42" eb="44">
      <t>キサイ</t>
    </rPh>
    <phoneticPr fontId="8"/>
  </si>
  <si>
    <t>下記の(1)～(4)を、まずは入力ください</t>
    <rPh sb="0" eb="2">
      <t>カキ</t>
    </rPh>
    <rPh sb="15" eb="17">
      <t>ニュウリョク</t>
    </rPh>
    <phoneticPr fontId="16"/>
  </si>
  <si>
    <t>#11</t>
    <phoneticPr fontId="8"/>
  </si>
  <si>
    <t>#12</t>
    <phoneticPr fontId="8"/>
  </si>
  <si>
    <t>#13</t>
    <phoneticPr fontId="8"/>
  </si>
  <si>
    <t>#14</t>
    <phoneticPr fontId="8"/>
  </si>
  <si>
    <t>#15</t>
    <phoneticPr fontId="8"/>
  </si>
  <si>
    <t>#11</t>
    <phoneticPr fontId="8"/>
  </si>
  <si>
    <t>#12</t>
    <phoneticPr fontId="8"/>
  </si>
  <si>
    <t>#13</t>
    <phoneticPr fontId="8"/>
  </si>
  <si>
    <t>#14</t>
    <phoneticPr fontId="8"/>
  </si>
  <si>
    <t>#7</t>
    <phoneticPr fontId="8"/>
  </si>
  <si>
    <t>#8</t>
    <phoneticPr fontId="8"/>
  </si>
  <si>
    <r>
      <t>【必須】</t>
    </r>
    <r>
      <rPr>
        <sz val="10"/>
        <rFont val="Meiryo UI"/>
        <family val="3"/>
        <charset val="128"/>
      </rPr>
      <t>簡潔に6行以内で交流計画の内容を記載してください。</t>
    </r>
    <rPh sb="1" eb="3">
      <t>ヒッス</t>
    </rPh>
    <rPh sb="9" eb="11">
      <t>イナイ</t>
    </rPh>
    <rPh sb="12" eb="16">
      <t>コウリュウケイカク</t>
    </rPh>
    <rPh sb="17" eb="19">
      <t>ナイヨウ</t>
    </rPh>
    <rPh sb="20" eb="22">
      <t>キサイ</t>
    </rPh>
    <phoneticPr fontId="8"/>
  </si>
  <si>
    <t>※プログロム及び各コースの目的を踏まえて、提案する交流計画の背景、目的、効果、実施後の展開を記入してください。</t>
    <rPh sb="6" eb="7">
      <t>オヨ</t>
    </rPh>
    <rPh sb="8" eb="9">
      <t>カク</t>
    </rPh>
    <rPh sb="13" eb="15">
      <t>モクテキ</t>
    </rPh>
    <rPh sb="16" eb="17">
      <t>フ</t>
    </rPh>
    <phoneticPr fontId="8"/>
  </si>
  <si>
    <t>※交流計画の実施を契機として、日ASEANの機関間の持続可能な連携・協力関係の構築につながることについて記載してください。ASEANの大学等との本格的な共同研究（特に本事業の「国際共同研究」）の実施やそのための留学を含む人材交流、具体的な取り組みを伴う協定の締結・強化等について、具体的に記載してください（上記欄の記載内容と重複してもかまいません）。</t>
    <rPh sb="52" eb="54">
      <t>キサイ</t>
    </rPh>
    <rPh sb="108" eb="109">
      <t>フク</t>
    </rPh>
    <rPh sb="110" eb="114">
      <t>ジンザイコウリュウ</t>
    </rPh>
    <rPh sb="140" eb="143">
      <t>グタイテキ</t>
    </rPh>
    <rPh sb="144" eb="146">
      <t>キサイ</t>
    </rPh>
    <phoneticPr fontId="8"/>
  </si>
  <si>
    <t>※若手人材交流と指導人材交流の両方の要素を含む総合的な交流を実施する場合には、両コースを同時に申請することができます。同時に申請する場合には、交流計画書に両申請の関連性と必要性を具体的に記載してください（それぞれのコースで申請書を作成する必要があります。また両申請ともに採択された場合は、それぞれの申請に基づく契約、各種報告等が必要になります。また両コースで重複する者を招へい・派遣することはできません。）。</t>
    <rPh sb="5" eb="7">
      <t>コウリュウ</t>
    </rPh>
    <rPh sb="12" eb="14">
      <t>コウリュウ</t>
    </rPh>
    <rPh sb="85" eb="88">
      <t>ヒツヨウセイ</t>
    </rPh>
    <rPh sb="111" eb="114">
      <t>シンセイショ</t>
    </rPh>
    <rPh sb="115" eb="117">
      <t>サクセイ</t>
    </rPh>
    <rPh sb="119" eb="121">
      <t>ヒツヨウ</t>
    </rPh>
    <rPh sb="174" eb="175">
      <t>リョウ</t>
    </rPh>
    <rPh sb="179" eb="181">
      <t>チョウフク</t>
    </rPh>
    <rPh sb="183" eb="184">
      <t>シャ</t>
    </rPh>
    <rPh sb="185" eb="186">
      <t>ショウ</t>
    </rPh>
    <rPh sb="189" eb="191">
      <t>ハケン</t>
    </rPh>
    <phoneticPr fontId="8"/>
  </si>
  <si>
    <t>※同一の実施主担当者がさくらサイエンスプログラムと重複して申請する場合は、両申請の関係と期待する効果を具体的に記載してください（さくらサイエンスプログラムと本プログラムで同じ招へい者を交流期間を重複して招へいする交流計画は認められません。）。</t>
    <rPh sb="41" eb="43">
      <t>カンケイ</t>
    </rPh>
    <rPh sb="44" eb="46">
      <t>キタイ</t>
    </rPh>
    <rPh sb="48" eb="50">
      <t>コウカ</t>
    </rPh>
    <rPh sb="78" eb="79">
      <t>ホン</t>
    </rPh>
    <rPh sb="85" eb="86">
      <t>オナ</t>
    </rPh>
    <rPh sb="87" eb="88">
      <t>ショウ</t>
    </rPh>
    <rPh sb="90" eb="91">
      <t>シャ</t>
    </rPh>
    <phoneticPr fontId="8"/>
  </si>
  <si>
    <r>
      <rPr>
        <sz val="10"/>
        <color rgb="FFFF0000"/>
        <rFont val="Meiryo UI"/>
        <family val="3"/>
        <charset val="128"/>
      </rPr>
      <t>【該当する場合必須】</t>
    </r>
    <r>
      <rPr>
        <sz val="10"/>
        <rFont val="Meiryo UI"/>
        <family val="3"/>
        <charset val="128"/>
      </rPr>
      <t>(7)さくらサイエンスプログラムと重複して申請を行う理由</t>
    </r>
    <rPh sb="27" eb="29">
      <t>ジュウフク</t>
    </rPh>
    <rPh sb="31" eb="33">
      <t>シンセイ</t>
    </rPh>
    <rPh sb="34" eb="35">
      <t>オコナ</t>
    </rPh>
    <rPh sb="36" eb="38">
      <t>リユウ</t>
    </rPh>
    <phoneticPr fontId="8"/>
  </si>
  <si>
    <r>
      <t xml:space="preserve">連携機関連絡担当者
</t>
    </r>
    <r>
      <rPr>
        <sz val="7.5"/>
        <color theme="1"/>
        <rFont val="Meiryo UI"/>
        <family val="3"/>
        <charset val="128"/>
      </rPr>
      <t>（JSTと連絡調整を行う担当者）</t>
    </r>
    <r>
      <rPr>
        <sz val="10"/>
        <color theme="1"/>
        <rFont val="Meiryo UI"/>
        <family val="2"/>
        <charset val="128"/>
      </rPr>
      <t xml:space="preserve">
</t>
    </r>
    <rPh sb="0" eb="4">
      <t>レンケイキカン</t>
    </rPh>
    <rPh sb="4" eb="6">
      <t>レンラク</t>
    </rPh>
    <rPh sb="6" eb="9">
      <t>タントウシャ</t>
    </rPh>
    <rPh sb="15" eb="17">
      <t>レンラク</t>
    </rPh>
    <rPh sb="17" eb="19">
      <t>チョウセイ</t>
    </rPh>
    <rPh sb="20" eb="21">
      <t>オコナ</t>
    </rPh>
    <rPh sb="22" eb="25">
      <t>タントウシャ</t>
    </rPh>
    <phoneticPr fontId="8"/>
  </si>
  <si>
    <r>
      <t xml:space="preserve">連携機関事務担当者
</t>
    </r>
    <r>
      <rPr>
        <sz val="7.5"/>
        <color theme="1"/>
        <rFont val="Meiryo UI"/>
        <family val="3"/>
        <charset val="128"/>
      </rPr>
      <t>（事務手続きを行う窓口担当者）</t>
    </r>
    <rPh sb="0" eb="4">
      <t>レンケイキカン</t>
    </rPh>
    <rPh sb="4" eb="6">
      <t>ジム</t>
    </rPh>
    <rPh sb="6" eb="9">
      <t>タントウシャ</t>
    </rPh>
    <rPh sb="11" eb="13">
      <t>ジム</t>
    </rPh>
    <rPh sb="13" eb="15">
      <t>テツヅ</t>
    </rPh>
    <rPh sb="17" eb="18">
      <t>オコナ</t>
    </rPh>
    <rPh sb="19" eb="21">
      <t>マドグチ</t>
    </rPh>
    <rPh sb="21" eb="24">
      <t>タントウシャ</t>
    </rPh>
    <phoneticPr fontId="8"/>
  </si>
  <si>
    <t>参加者の要件</t>
    <rPh sb="0" eb="3">
      <t>サンカシャ</t>
    </rPh>
    <rPh sb="4" eb="6">
      <t>ヨウケン</t>
    </rPh>
    <phoneticPr fontId="8"/>
  </si>
  <si>
    <t>参加者の要件を満たしている。</t>
    <rPh sb="0" eb="3">
      <t>サンカシャ</t>
    </rPh>
    <phoneticPr fontId="8"/>
  </si>
  <si>
    <t>高専生</t>
    <rPh sb="0" eb="3">
      <t>コウセンセイ</t>
    </rPh>
    <phoneticPr fontId="8"/>
  </si>
  <si>
    <t>高専生</t>
    <rPh sb="0" eb="3">
      <t>コウセンセイ</t>
    </rPh>
    <phoneticPr fontId="8"/>
  </si>
  <si>
    <r>
      <rPr>
        <sz val="10"/>
        <color theme="1"/>
        <rFont val="Meiryo UI"/>
        <family val="3"/>
        <charset val="128"/>
      </rPr>
      <t>招へい参加者人数
（相手国⇒日本）</t>
    </r>
    <r>
      <rPr>
        <sz val="9"/>
        <color theme="1"/>
        <rFont val="Meiryo UI"/>
        <family val="2"/>
        <charset val="128"/>
      </rPr>
      <t xml:space="preserve">
</t>
    </r>
    <r>
      <rPr>
        <sz val="7.5"/>
        <color theme="1"/>
        <rFont val="Meiryo UI"/>
        <family val="3"/>
        <charset val="128"/>
      </rPr>
      <t>（連携機関での招へい者がいる場合も本交流計画全体で招へいする相手国・人数の合計を記載すること）</t>
    </r>
    <rPh sb="0" eb="1">
      <t>ショウ</t>
    </rPh>
    <rPh sb="3" eb="6">
      <t>サンカシャ</t>
    </rPh>
    <rPh sb="6" eb="8">
      <t>ニンズウ</t>
    </rPh>
    <rPh sb="10" eb="13">
      <t>アイテコク</t>
    </rPh>
    <rPh sb="14" eb="16">
      <t>ニホン</t>
    </rPh>
    <rPh sb="19" eb="23">
      <t>レンケイキカン</t>
    </rPh>
    <rPh sb="25" eb="26">
      <t>ショウ</t>
    </rPh>
    <rPh sb="28" eb="29">
      <t>シャ</t>
    </rPh>
    <rPh sb="32" eb="34">
      <t>バアイ</t>
    </rPh>
    <rPh sb="35" eb="36">
      <t>ホン</t>
    </rPh>
    <rPh sb="36" eb="38">
      <t>コウリュウ</t>
    </rPh>
    <rPh sb="38" eb="40">
      <t>ケイカク</t>
    </rPh>
    <rPh sb="40" eb="42">
      <t>ゼンタイ</t>
    </rPh>
    <rPh sb="43" eb="44">
      <t>ショウ</t>
    </rPh>
    <rPh sb="48" eb="51">
      <t>アイテコク</t>
    </rPh>
    <rPh sb="52" eb="54">
      <t>ニンズウ</t>
    </rPh>
    <rPh sb="55" eb="57">
      <t>ゴウケイ</t>
    </rPh>
    <rPh sb="58" eb="60">
      <t>キサイ</t>
    </rPh>
    <phoneticPr fontId="8"/>
  </si>
  <si>
    <r>
      <rPr>
        <sz val="10"/>
        <color theme="1"/>
        <rFont val="Meiryo UI"/>
        <family val="3"/>
        <charset val="128"/>
      </rPr>
      <t>派遣参加者人数
（日本⇒相手国）</t>
    </r>
    <r>
      <rPr>
        <sz val="7.5"/>
        <color theme="1"/>
        <rFont val="Meiryo UI"/>
        <family val="3"/>
        <charset val="128"/>
      </rPr>
      <t xml:space="preserve">
（連携機関からの派遣者がいる場合も本交流計画全体で派遣する派遣先の相手国と人数の合計を記載すること）</t>
    </r>
    <rPh sb="0" eb="5">
      <t>ハケンサンカシャ</t>
    </rPh>
    <rPh sb="5" eb="7">
      <t>ニンズウ</t>
    </rPh>
    <rPh sb="9" eb="11">
      <t>ニホン</t>
    </rPh>
    <rPh sb="12" eb="15">
      <t>アイテコク</t>
    </rPh>
    <rPh sb="18" eb="22">
      <t>レンケイキカン</t>
    </rPh>
    <rPh sb="25" eb="27">
      <t>ハケン</t>
    </rPh>
    <rPh sb="27" eb="28">
      <t>シャ</t>
    </rPh>
    <rPh sb="31" eb="33">
      <t>バアイ</t>
    </rPh>
    <rPh sb="34" eb="35">
      <t>ホン</t>
    </rPh>
    <rPh sb="35" eb="37">
      <t>コウリュウ</t>
    </rPh>
    <rPh sb="37" eb="39">
      <t>ケイカク</t>
    </rPh>
    <rPh sb="39" eb="41">
      <t>ゼンタイ</t>
    </rPh>
    <rPh sb="42" eb="44">
      <t>ハケン</t>
    </rPh>
    <rPh sb="46" eb="49">
      <t>ハケンサキ</t>
    </rPh>
    <rPh sb="50" eb="53">
      <t>アイテコク</t>
    </rPh>
    <rPh sb="54" eb="56">
      <t>ニンズウ</t>
    </rPh>
    <rPh sb="57" eb="59">
      <t>ゴウケイ</t>
    </rPh>
    <rPh sb="60" eb="62">
      <t>キサイ</t>
    </rPh>
    <phoneticPr fontId="8"/>
  </si>
  <si>
    <r>
      <t>※１）連携機関概要の</t>
    </r>
    <r>
      <rPr>
        <b/>
        <sz val="10"/>
        <color rgb="FFFF0000"/>
        <rFont val="Meiryo UI"/>
        <family val="3"/>
        <charset val="128"/>
      </rPr>
      <t>「連携機関名（日本語）」</t>
    </r>
    <r>
      <rPr>
        <b/>
        <sz val="10"/>
        <color theme="1"/>
        <rFont val="Meiryo UI"/>
        <family val="3"/>
        <charset val="128"/>
      </rPr>
      <t>と</t>
    </r>
    <r>
      <rPr>
        <b/>
        <sz val="10"/>
        <color rgb="FFFF0000"/>
        <rFont val="Meiryo UI"/>
        <family val="3"/>
        <charset val="128"/>
      </rPr>
      <t>「契約法人情報　契約法人名」</t>
    </r>
    <r>
      <rPr>
        <b/>
        <sz val="10"/>
        <color theme="1"/>
        <rFont val="Meiryo UI"/>
        <family val="3"/>
        <charset val="128"/>
      </rPr>
      <t>の欄について、以下の例を参考に記入をお願いします。</t>
    </r>
    <rPh sb="3" eb="5">
      <t>レンケイ</t>
    </rPh>
    <rPh sb="5" eb="7">
      <t>キカン</t>
    </rPh>
    <rPh sb="7" eb="9">
      <t>ガイヨウ</t>
    </rPh>
    <rPh sb="11" eb="13">
      <t>レンケイ</t>
    </rPh>
    <rPh sb="13" eb="15">
      <t>キカン</t>
    </rPh>
    <rPh sb="17" eb="20">
      <t>ニホンゴ</t>
    </rPh>
    <rPh sb="24" eb="26">
      <t>ケイヤク</t>
    </rPh>
    <rPh sb="26" eb="28">
      <t>ホウジン</t>
    </rPh>
    <rPh sb="28" eb="30">
      <t>ジョウホウ</t>
    </rPh>
    <rPh sb="38" eb="39">
      <t>ラン</t>
    </rPh>
    <phoneticPr fontId="8"/>
  </si>
  <si>
    <r>
      <t>連携機関実施責任者</t>
    </r>
    <r>
      <rPr>
        <sz val="10"/>
        <color rgb="FFFF0000"/>
        <rFont val="Meiryo UI"/>
        <family val="3"/>
        <charset val="128"/>
      </rPr>
      <t xml:space="preserve">
</t>
    </r>
    <r>
      <rPr>
        <sz val="7.5"/>
        <color rgb="FFFF0000"/>
        <rFont val="Meiryo UI"/>
        <family val="3"/>
        <charset val="128"/>
      </rPr>
      <t>※実施協定書契約者押印欄に
   記載する内容を記入</t>
    </r>
    <rPh sb="0" eb="2">
      <t>レンケイ</t>
    </rPh>
    <rPh sb="2" eb="4">
      <t>キカン</t>
    </rPh>
    <rPh sb="19" eb="21">
      <t>オウイン</t>
    </rPh>
    <rPh sb="21" eb="22">
      <t>ラン</t>
    </rPh>
    <rPh sb="27" eb="29">
      <t>キサイ</t>
    </rPh>
    <rPh sb="33" eb="35">
      <t>ナイヨウキニュウ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</si>
</sst>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yyyy/m/d;@"/>
    <numFmt numFmtId="177" formatCode="0_ "/>
    <numFmt numFmtId="178" formatCode="0&quot;日間&quot;\ "/>
    <numFmt numFmtId="179" formatCode="0&quot;人&quot;"/>
    <numFmt numFmtId="180" formatCode="General&quot;人&quot;"/>
    <numFmt numFmtId="181" formatCode="0&quot; 日間&quot;\ "/>
    <numFmt numFmtId="182" formatCode="General&quot; 人&quot;"/>
    <numFmt numFmtId="183" formatCode="yyyy/m/d\ &quot;ま&quot;&quot;で&quot;"/>
    <numFmt numFmtId="184" formatCode="#,##0_ "/>
    <numFmt numFmtId="185" formatCode="General&quot;日&quot;&quot;以&quot;&quot;内&quot;"/>
    <numFmt numFmtId="186" formatCode="General&quot;日以内（※8日以内）&quot;"/>
    <numFmt numFmtId="187" formatCode="#&quot; %&quot;"/>
    <numFmt numFmtId="188" formatCode="#,##0_);[Red]\(#,##0\)"/>
    <numFmt numFmtId="189" formatCode="0.000"/>
  </numFmts>
  <fonts count="63">
    <font>
      <sz val="11"/>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10"/>
      <color theme="1"/>
      <name val="Meiryo UI"/>
      <family val="2"/>
      <charset val="128"/>
    </font>
    <font>
      <sz val="6"/>
      <name val="Meiryo UI"/>
      <family val="2"/>
      <charset val="128"/>
    </font>
    <font>
      <sz val="9"/>
      <color theme="1"/>
      <name val="Meiryo UI"/>
      <family val="2"/>
      <charset val="128"/>
    </font>
    <font>
      <sz val="10"/>
      <color theme="1"/>
      <name val="Meiryo UI"/>
      <family val="2"/>
      <charset val="128"/>
    </font>
    <font>
      <sz val="10"/>
      <color theme="1"/>
      <name val="Meiryo UI"/>
      <family val="3"/>
      <charset val="128"/>
    </font>
    <font>
      <sz val="9"/>
      <color theme="1"/>
      <name val="Meiryo UI"/>
      <family val="3"/>
      <charset val="128"/>
    </font>
    <font>
      <sz val="8"/>
      <color theme="1"/>
      <name val="Meiryo UI"/>
      <family val="3"/>
      <charset val="128"/>
    </font>
    <font>
      <b/>
      <sz val="11"/>
      <color theme="1"/>
      <name val="Meiryo UI"/>
      <family val="3"/>
      <charset val="128"/>
    </font>
    <font>
      <b/>
      <sz val="9"/>
      <color theme="1"/>
      <name val="Meiryo UI"/>
      <family val="3"/>
      <charset val="128"/>
    </font>
    <font>
      <sz val="6"/>
      <name val="ＭＳ Ｐゴシック"/>
      <family val="3"/>
      <charset val="128"/>
    </font>
    <font>
      <sz val="11"/>
      <color theme="1"/>
      <name val="Meiryo UI"/>
      <family val="3"/>
      <charset val="128"/>
    </font>
    <font>
      <sz val="10"/>
      <color rgb="FFFF0000"/>
      <name val="Meiryo UI"/>
      <family val="3"/>
      <charset val="128"/>
    </font>
    <font>
      <sz val="8"/>
      <color theme="1"/>
      <name val="Meiryo UI"/>
      <family val="2"/>
      <charset val="128"/>
    </font>
    <font>
      <sz val="10"/>
      <name val="Meiryo UI"/>
      <family val="3"/>
      <charset val="128"/>
    </font>
    <font>
      <sz val="9"/>
      <name val="Meiryo UI"/>
      <family val="3"/>
      <charset val="128"/>
    </font>
    <font>
      <sz val="7.5"/>
      <color theme="1"/>
      <name val="Meiryo UI"/>
      <family val="3"/>
      <charset val="128"/>
    </font>
    <font>
      <b/>
      <sz val="10"/>
      <color theme="1"/>
      <name val="Meiryo UI"/>
      <family val="3"/>
      <charset val="128"/>
    </font>
    <font>
      <sz val="8"/>
      <name val="Meiryo UI"/>
      <family val="3"/>
      <charset val="128"/>
    </font>
    <font>
      <sz val="9"/>
      <color rgb="FFFF0000"/>
      <name val="Meiryo UI"/>
      <family val="3"/>
      <charset val="128"/>
    </font>
    <font>
      <b/>
      <sz val="10"/>
      <color rgb="FFFF0000"/>
      <name val="Meiryo UI"/>
      <family val="3"/>
      <charset val="128"/>
    </font>
    <font>
      <sz val="7.5"/>
      <color rgb="FFFF0000"/>
      <name val="Meiryo UI"/>
      <family val="3"/>
      <charset val="128"/>
    </font>
    <font>
      <sz val="8"/>
      <color rgb="FFFF0000"/>
      <name val="Meiryo UI"/>
      <family val="3"/>
      <charset val="128"/>
    </font>
    <font>
      <b/>
      <sz val="9"/>
      <color rgb="FFFF0000"/>
      <name val="Meiryo UI"/>
      <family val="3"/>
      <charset val="128"/>
    </font>
    <font>
      <b/>
      <sz val="10"/>
      <name val="Meiryo UI"/>
      <family val="3"/>
      <charset val="128"/>
    </font>
    <font>
      <b/>
      <sz val="9"/>
      <name val="Meiryo UI"/>
      <family val="3"/>
      <charset val="128"/>
    </font>
    <font>
      <sz val="11"/>
      <name val="Meiryo UI"/>
      <family val="3"/>
      <charset val="128"/>
    </font>
    <font>
      <b/>
      <sz val="11"/>
      <name val="Meiryo UI"/>
      <family val="3"/>
      <charset val="128"/>
    </font>
    <font>
      <b/>
      <sz val="11"/>
      <color rgb="FF0070C0"/>
      <name val="Meiryo UI"/>
      <family val="3"/>
      <charset val="128"/>
    </font>
    <font>
      <b/>
      <sz val="11"/>
      <color rgb="FFFF0000"/>
      <name val="Meiryo UI"/>
      <family val="3"/>
      <charset val="128"/>
    </font>
    <font>
      <b/>
      <sz val="18"/>
      <name val="Meiryo UI"/>
      <family val="3"/>
      <charset val="128"/>
    </font>
    <font>
      <sz val="9"/>
      <color theme="1"/>
      <name val="SimSun"/>
    </font>
    <font>
      <b/>
      <sz val="11"/>
      <color rgb="FFFFFF99"/>
      <name val="Meiryo UI"/>
      <family val="3"/>
      <charset val="128"/>
    </font>
    <font>
      <sz val="11"/>
      <color theme="0"/>
      <name val="Meiryo UI"/>
      <family val="2"/>
      <charset val="128"/>
    </font>
    <font>
      <b/>
      <sz val="12"/>
      <name val="Meiryo UI"/>
      <family val="3"/>
      <charset val="128"/>
    </font>
    <font>
      <sz val="10.5"/>
      <color theme="0"/>
      <name val="Meiryo UI"/>
      <family val="3"/>
      <charset val="128"/>
    </font>
    <font>
      <sz val="10.5"/>
      <name val="Meiryo UI"/>
      <family val="3"/>
      <charset val="128"/>
    </font>
    <font>
      <sz val="10"/>
      <color rgb="FFFF0000"/>
      <name val="Meiryo UI"/>
      <family val="2"/>
      <charset val="128"/>
    </font>
    <font>
      <b/>
      <u/>
      <sz val="10.5"/>
      <name val="Meiryo UI"/>
      <family val="3"/>
      <charset val="128"/>
    </font>
    <font>
      <sz val="12"/>
      <name val="Meiryo UI"/>
      <family val="3"/>
      <charset val="128"/>
    </font>
    <font>
      <sz val="8"/>
      <color theme="0" tint="-0.499984740745262"/>
      <name val="Meiryo UI"/>
      <family val="3"/>
      <charset val="128"/>
    </font>
    <font>
      <sz val="10"/>
      <color theme="1"/>
      <name val="Meiryo UI"/>
      <family val="2"/>
    </font>
    <font>
      <sz val="9"/>
      <color rgb="FFFF0000"/>
      <name val="Meiryo UI"/>
      <family val="2"/>
      <charset val="128"/>
    </font>
    <font>
      <sz val="11"/>
      <name val="ＭＳ Ｐゴシック"/>
      <family val="3"/>
      <charset val="128"/>
    </font>
    <font>
      <b/>
      <sz val="20"/>
      <name val="Meiryo UI"/>
      <family val="3"/>
      <charset val="128"/>
    </font>
    <font>
      <b/>
      <sz val="12"/>
      <color rgb="FF0000CC"/>
      <name val="Meiryo UI"/>
      <family val="3"/>
      <charset val="128"/>
    </font>
    <font>
      <sz val="20"/>
      <name val="Meiryo UI"/>
      <family val="3"/>
      <charset val="128"/>
    </font>
    <font>
      <b/>
      <sz val="12"/>
      <color rgb="FFFF0000"/>
      <name val="Meiryo UI"/>
      <family val="3"/>
      <charset val="128"/>
    </font>
    <font>
      <b/>
      <sz val="15"/>
      <color rgb="FF0000CC"/>
      <name val="Meiryo UI"/>
      <family val="3"/>
      <charset val="128"/>
    </font>
    <font>
      <sz val="12"/>
      <color rgb="FFFF0000"/>
      <name val="Meiryo UI"/>
      <family val="3"/>
      <charset val="128"/>
    </font>
    <font>
      <sz val="12"/>
      <color rgb="FF0070C0"/>
      <name val="Meiryo UI"/>
      <family val="3"/>
      <charset val="128"/>
    </font>
    <font>
      <sz val="14"/>
      <name val="Meiryo UI"/>
      <family val="3"/>
      <charset val="128"/>
    </font>
    <font>
      <sz val="16"/>
      <name val="Meiryo UI"/>
      <family val="3"/>
      <charset val="128"/>
    </font>
    <font>
      <sz val="14"/>
      <color theme="0"/>
      <name val="Meiryo UI"/>
      <family val="3"/>
      <charset val="128"/>
    </font>
    <font>
      <sz val="12"/>
      <color theme="0" tint="-0.499984740745262"/>
      <name val="Meiryo UI"/>
      <family val="3"/>
      <charset val="128"/>
    </font>
    <font>
      <sz val="11"/>
      <color theme="1"/>
      <name val="Meiryo UI"/>
      <family val="2"/>
      <charset val="128"/>
    </font>
    <font>
      <sz val="10"/>
      <name val="ＭＳ Ｐゴシック"/>
      <family val="3"/>
      <charset val="128"/>
    </font>
  </fonts>
  <fills count="18">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
      <patternFill patternType="solid">
        <fgColor rgb="FFFFFFCC"/>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indexed="47"/>
        <bgColor indexed="64"/>
      </patternFill>
    </fill>
    <fill>
      <patternFill patternType="solid">
        <fgColor theme="2" tint="-9.9978637043366805E-2"/>
        <bgColor indexed="64"/>
      </patternFill>
    </fill>
  </fills>
  <borders count="132">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right/>
      <top style="thin">
        <color indexed="64"/>
      </top>
      <bottom style="hair">
        <color auto="1"/>
      </bottom>
      <diagonal/>
    </border>
    <border>
      <left/>
      <right/>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bottom style="thin">
        <color indexed="64"/>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hair">
        <color auto="1"/>
      </top>
      <bottom style="thin">
        <color indexed="64"/>
      </bottom>
      <diagonal/>
    </border>
    <border>
      <left/>
      <right/>
      <top/>
      <bottom style="thin">
        <color indexed="64"/>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style="hair">
        <color auto="1"/>
      </bottom>
      <diagonal/>
    </border>
    <border>
      <left/>
      <right style="hair">
        <color auto="1"/>
      </right>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auto="1"/>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hair">
        <color auto="1"/>
      </right>
      <top style="thin">
        <color indexed="64"/>
      </top>
      <bottom/>
      <diagonal/>
    </border>
    <border>
      <left/>
      <right/>
      <top style="thin">
        <color indexed="64"/>
      </top>
      <bottom/>
      <diagonal/>
    </border>
    <border>
      <left/>
      <right style="thin">
        <color auto="1"/>
      </right>
      <top/>
      <bottom/>
      <diagonal/>
    </border>
    <border>
      <left/>
      <right style="thin">
        <color auto="1"/>
      </right>
      <top style="thin">
        <color indexed="64"/>
      </top>
      <bottom/>
      <diagonal/>
    </border>
    <border>
      <left style="thin">
        <color indexed="64"/>
      </left>
      <right/>
      <top style="thin">
        <color indexed="64"/>
      </top>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right style="thin">
        <color indexed="64"/>
      </right>
      <top style="hair">
        <color auto="1"/>
      </top>
      <bottom/>
      <diagonal/>
    </border>
    <border>
      <left style="hair">
        <color auto="1"/>
      </left>
      <right/>
      <top style="thin">
        <color indexed="64"/>
      </top>
      <bottom/>
      <diagonal/>
    </border>
    <border>
      <left style="hair">
        <color auto="1"/>
      </left>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style="hair">
        <color auto="1"/>
      </right>
      <top/>
      <bottom/>
      <diagonal/>
    </border>
    <border>
      <left style="hair">
        <color indexed="64"/>
      </left>
      <right style="thin">
        <color indexed="64"/>
      </right>
      <top style="thin">
        <color indexed="64"/>
      </top>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thin">
        <color indexed="64"/>
      </right>
      <top style="double">
        <color auto="1"/>
      </top>
      <bottom style="hair">
        <color auto="1"/>
      </bottom>
      <diagonal/>
    </border>
    <border>
      <left style="thin">
        <color indexed="64"/>
      </left>
      <right style="hair">
        <color auto="1"/>
      </right>
      <top style="double">
        <color auto="1"/>
      </top>
      <bottom/>
      <diagonal/>
    </border>
    <border>
      <left style="thin">
        <color indexed="64"/>
      </left>
      <right/>
      <top style="hair">
        <color auto="1"/>
      </top>
      <bottom/>
      <diagonal/>
    </border>
    <border>
      <left/>
      <right style="thin">
        <color indexed="64"/>
      </right>
      <top style="thin">
        <color indexed="64"/>
      </top>
      <bottom style="double">
        <color auto="1"/>
      </bottom>
      <diagonal/>
    </border>
    <border>
      <left style="hair">
        <color auto="1"/>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hair">
        <color auto="1"/>
      </left>
      <right style="thin">
        <color indexed="64"/>
      </right>
      <top/>
      <bottom style="hair">
        <color auto="1"/>
      </bottom>
      <diagonal/>
    </border>
    <border>
      <left style="hair">
        <color auto="1"/>
      </left>
      <right style="hair">
        <color auto="1"/>
      </right>
      <top style="double">
        <color indexed="64"/>
      </top>
      <bottom style="hair">
        <color auto="1"/>
      </bottom>
      <diagonal/>
    </border>
    <border>
      <left style="hair">
        <color auto="1"/>
      </left>
      <right style="hair">
        <color auto="1"/>
      </right>
      <top/>
      <bottom style="double">
        <color indexed="64"/>
      </bottom>
      <diagonal/>
    </border>
    <border>
      <left/>
      <right style="hair">
        <color auto="1"/>
      </right>
      <top/>
      <bottom style="double">
        <color auto="1"/>
      </bottom>
      <diagonal/>
    </border>
    <border>
      <left style="thin">
        <color indexed="64"/>
      </left>
      <right style="hair">
        <color indexed="64"/>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top style="thin">
        <color indexed="64"/>
      </top>
      <bottom style="double">
        <color auto="1"/>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rgb="FFFF0000"/>
      </right>
      <top style="medium">
        <color rgb="FFFF0000"/>
      </top>
      <bottom/>
      <diagonal/>
    </border>
    <border>
      <left style="thin">
        <color indexed="64"/>
      </left>
      <right style="medium">
        <color rgb="FFFF0000"/>
      </right>
      <top/>
      <bottom style="medium">
        <color rgb="FFFF0000"/>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auto="1"/>
      </right>
      <top style="hair">
        <color auto="1"/>
      </top>
      <bottom/>
      <diagonal/>
    </border>
    <border>
      <left style="thin">
        <color indexed="64"/>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thin">
        <color indexed="64"/>
      </top>
      <bottom style="double">
        <color auto="1"/>
      </bottom>
      <diagonal/>
    </border>
    <border>
      <left/>
      <right/>
      <top/>
      <bottom style="thick">
        <color theme="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right style="hair">
        <color auto="1"/>
      </right>
      <top/>
      <bottom/>
      <diagonal/>
    </border>
    <border>
      <left style="hair">
        <color auto="1"/>
      </left>
      <right style="thin">
        <color indexed="64"/>
      </right>
      <top/>
      <bottom/>
      <diagonal/>
    </border>
    <border>
      <left style="hair">
        <color auto="1"/>
      </left>
      <right style="thin">
        <color auto="1"/>
      </right>
      <top style="double">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right style="hair">
        <color auto="1"/>
      </right>
      <top style="double">
        <color indexed="64"/>
      </top>
      <bottom style="hair">
        <color auto="1"/>
      </bottom>
      <diagonal/>
    </border>
  </borders>
  <cellStyleXfs count="6">
    <xf numFmtId="0" fontId="0" fillId="0" borderId="0">
      <alignment vertical="center"/>
    </xf>
    <xf numFmtId="0" fontId="5" fillId="0" borderId="0">
      <alignment vertical="center"/>
    </xf>
    <xf numFmtId="0" fontId="49" fillId="0" borderId="0"/>
    <xf numFmtId="38" fontId="49" fillId="0" borderId="0" applyFont="0" applyFill="0" applyBorder="0" applyAlignment="0" applyProtection="0"/>
    <xf numFmtId="38" fontId="61" fillId="0" borderId="0" applyFont="0" applyFill="0" applyBorder="0" applyAlignment="0" applyProtection="0">
      <alignment vertical="center"/>
    </xf>
    <xf numFmtId="0" fontId="49" fillId="0" borderId="0">
      <alignment vertical="center"/>
    </xf>
  </cellStyleXfs>
  <cellXfs count="744">
    <xf numFmtId="0" fontId="0" fillId="0" borderId="0" xfId="0">
      <alignment vertical="center"/>
    </xf>
    <xf numFmtId="0" fontId="15" fillId="0" borderId="0" xfId="0" applyFont="1" applyAlignment="1">
      <alignment horizontal="right" vertical="center"/>
    </xf>
    <xf numFmtId="0" fontId="23" fillId="2" borderId="0" xfId="0" applyFont="1" applyFill="1">
      <alignment vertical="center"/>
    </xf>
    <xf numFmtId="0" fontId="0" fillId="0" borderId="0" xfId="0" applyAlignment="1">
      <alignment horizontal="center" vertical="center"/>
    </xf>
    <xf numFmtId="0" fontId="15" fillId="0" borderId="0" xfId="0" applyFont="1" applyAlignment="1">
      <alignment horizontal="right" vertical="center" wrapText="1"/>
    </xf>
    <xf numFmtId="0" fontId="23" fillId="2" borderId="0" xfId="0" applyFont="1" applyFill="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52"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0" fillId="0" borderId="28" xfId="0" applyBorder="1">
      <alignment vertical="center"/>
    </xf>
    <xf numFmtId="0" fontId="11" fillId="2" borderId="44" xfId="0" applyFont="1" applyFill="1" applyBorder="1" applyAlignment="1">
      <alignment horizontal="center" vertical="center"/>
    </xf>
    <xf numFmtId="0" fontId="32" fillId="0" borderId="0" xfId="0" applyFont="1">
      <alignment vertical="center"/>
    </xf>
    <xf numFmtId="0" fontId="4" fillId="3" borderId="36" xfId="0" applyFont="1" applyFill="1" applyBorder="1" applyAlignment="1">
      <alignment vertical="top" wrapText="1"/>
    </xf>
    <xf numFmtId="0" fontId="9" fillId="3" borderId="21" xfId="0" applyFont="1" applyFill="1" applyBorder="1" applyAlignment="1">
      <alignment horizontal="left" vertical="center" wrapText="1"/>
    </xf>
    <xf numFmtId="0" fontId="9" fillId="3" borderId="1" xfId="0" applyFont="1" applyFill="1" applyBorder="1">
      <alignment vertical="center"/>
    </xf>
    <xf numFmtId="0" fontId="34" fillId="0" borderId="0" xfId="0" applyFont="1">
      <alignment vertical="center"/>
    </xf>
    <xf numFmtId="0" fontId="12" fillId="0" borderId="50" xfId="0" applyFont="1" applyBorder="1" applyAlignment="1" applyProtection="1">
      <alignment horizontal="center" vertical="center"/>
      <protection locked="0"/>
    </xf>
    <xf numFmtId="0" fontId="12" fillId="3" borderId="11" xfId="0" applyFont="1" applyFill="1" applyBorder="1" applyAlignment="1">
      <alignment horizontal="left" vertical="center" wrapText="1"/>
    </xf>
    <xf numFmtId="0" fontId="14" fillId="2" borderId="0" xfId="0" applyFont="1" applyFill="1" applyAlignment="1">
      <alignment horizontal="left" vertical="center"/>
    </xf>
    <xf numFmtId="0" fontId="15" fillId="0" borderId="0" xfId="0" applyFont="1" applyAlignment="1" applyProtection="1">
      <alignment horizontal="right" vertical="center"/>
      <protection hidden="1"/>
    </xf>
    <xf numFmtId="0" fontId="31" fillId="0" borderId="0" xfId="0" applyFont="1" applyAlignment="1" applyProtection="1">
      <alignment horizontal="right" vertical="center"/>
      <protection hidden="1"/>
    </xf>
    <xf numFmtId="0" fontId="20" fillId="3" borderId="16" xfId="0" applyFont="1" applyFill="1" applyBorder="1">
      <alignment vertical="center"/>
    </xf>
    <xf numFmtId="0" fontId="35" fillId="0" borderId="0" xfId="0" applyFont="1">
      <alignment vertical="center"/>
    </xf>
    <xf numFmtId="0" fontId="9" fillId="5" borderId="0" xfId="0" applyFont="1" applyFill="1">
      <alignment vertical="center"/>
    </xf>
    <xf numFmtId="0" fontId="21" fillId="0" borderId="1"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2" fillId="0" borderId="12" xfId="0" applyFont="1" applyBorder="1" applyAlignment="1" applyProtection="1">
      <alignment horizontal="left" vertical="center" shrinkToFit="1"/>
      <protection locked="0"/>
    </xf>
    <xf numFmtId="0" fontId="12" fillId="0" borderId="43" xfId="0" applyFont="1" applyBorder="1" applyAlignment="1" applyProtection="1">
      <alignment horizontal="center" vertical="center"/>
      <protection hidden="1"/>
    </xf>
    <xf numFmtId="0" fontId="12" fillId="3" borderId="76" xfId="0" applyFont="1" applyFill="1" applyBorder="1" applyAlignment="1">
      <alignment horizontal="center" vertical="center"/>
    </xf>
    <xf numFmtId="0" fontId="12" fillId="0" borderId="7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hidden="1"/>
    </xf>
    <xf numFmtId="0" fontId="23" fillId="0" borderId="67" xfId="0" applyFont="1" applyBorder="1" applyAlignment="1" applyProtection="1">
      <alignment horizontal="center" vertical="center"/>
      <protection hidden="1"/>
    </xf>
    <xf numFmtId="0" fontId="23" fillId="0" borderId="16" xfId="0" applyFont="1" applyBorder="1" applyAlignment="1" applyProtection="1">
      <alignment horizontal="center" vertical="center"/>
      <protection hidden="1"/>
    </xf>
    <xf numFmtId="0" fontId="12" fillId="0" borderId="49" xfId="0" applyFont="1" applyBorder="1" applyAlignment="1" applyProtection="1">
      <alignment horizontal="center" vertical="center"/>
      <protection locked="0"/>
    </xf>
    <xf numFmtId="0" fontId="23" fillId="0" borderId="69" xfId="0" applyFont="1" applyBorder="1" applyAlignment="1" applyProtection="1">
      <alignment horizontal="center" vertical="center"/>
      <protection hidden="1"/>
    </xf>
    <xf numFmtId="0" fontId="12" fillId="0" borderId="55" xfId="0" applyFont="1" applyBorder="1" applyAlignment="1" applyProtection="1">
      <alignment horizontal="center" vertical="center"/>
      <protection locked="0"/>
    </xf>
    <xf numFmtId="176" fontId="12" fillId="0" borderId="55" xfId="0" applyNumberFormat="1" applyFont="1" applyBorder="1" applyAlignment="1" applyProtection="1">
      <alignment horizontal="center" vertical="center" shrinkToFit="1"/>
      <protection locked="0"/>
    </xf>
    <xf numFmtId="0" fontId="40" fillId="0" borderId="0" xfId="0" applyFont="1" applyAlignment="1" applyProtection="1">
      <alignment horizontal="right" vertical="center"/>
      <protection hidden="1"/>
    </xf>
    <xf numFmtId="0" fontId="29" fillId="2" borderId="0" xfId="0" applyFont="1" applyFill="1" applyAlignment="1" applyProtection="1">
      <alignment horizontal="right" vertical="center"/>
      <protection hidden="1"/>
    </xf>
    <xf numFmtId="0" fontId="31" fillId="5" borderId="0" xfId="0" applyFont="1" applyFill="1" applyAlignment="1">
      <alignment vertical="center" wrapText="1"/>
    </xf>
    <xf numFmtId="0" fontId="31" fillId="5" borderId="0" xfId="0" applyFont="1" applyFill="1">
      <alignment vertical="center"/>
    </xf>
    <xf numFmtId="0" fontId="11" fillId="3" borderId="19" xfId="0" applyFont="1" applyFill="1" applyBorder="1">
      <alignment vertical="center"/>
    </xf>
    <xf numFmtId="0" fontId="12" fillId="0" borderId="37" xfId="0" applyFont="1" applyBorder="1" applyAlignment="1" applyProtection="1">
      <alignment vertical="top" wrapText="1"/>
      <protection locked="0"/>
    </xf>
    <xf numFmtId="0" fontId="21" fillId="0" borderId="49"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3" borderId="74" xfId="0" applyFont="1" applyFill="1" applyBorder="1" applyAlignment="1">
      <alignment vertical="center" wrapText="1"/>
    </xf>
    <xf numFmtId="0" fontId="12" fillId="3" borderId="73" xfId="0" applyFont="1" applyFill="1" applyBorder="1" applyAlignment="1">
      <alignment horizontal="center" vertical="center" wrapText="1"/>
    </xf>
    <xf numFmtId="0" fontId="12" fillId="0" borderId="7" xfId="0" applyFont="1" applyBorder="1" applyAlignment="1" applyProtection="1">
      <alignment horizontal="left" vertical="center" shrinkToFit="1"/>
      <protection hidden="1"/>
    </xf>
    <xf numFmtId="176" fontId="12" fillId="0" borderId="24" xfId="0" applyNumberFormat="1" applyFont="1" applyBorder="1" applyAlignment="1" applyProtection="1">
      <alignment horizontal="center" vertical="top" shrinkToFit="1"/>
      <protection locked="0"/>
    </xf>
    <xf numFmtId="0" fontId="12" fillId="0" borderId="25" xfId="0" applyFont="1" applyBorder="1" applyAlignment="1" applyProtection="1">
      <alignment vertical="top" wrapText="1"/>
      <protection locked="0"/>
    </xf>
    <xf numFmtId="0" fontId="12" fillId="0" borderId="26" xfId="0" applyFont="1" applyBorder="1" applyAlignment="1" applyProtection="1">
      <alignment vertical="top" wrapText="1"/>
      <protection locked="0"/>
    </xf>
    <xf numFmtId="0" fontId="12" fillId="0" borderId="56" xfId="0" applyFont="1" applyBorder="1" applyAlignment="1" applyProtection="1">
      <alignment vertical="top" wrapText="1"/>
      <protection locked="0"/>
    </xf>
    <xf numFmtId="0" fontId="12" fillId="0" borderId="10" xfId="0" applyFont="1" applyBorder="1" applyAlignment="1" applyProtection="1">
      <alignment vertical="top" wrapText="1"/>
      <protection locked="0"/>
    </xf>
    <xf numFmtId="0" fontId="12" fillId="0" borderId="53" xfId="0" applyFont="1" applyBorder="1" applyAlignment="1" applyProtection="1">
      <alignment vertical="top" wrapText="1"/>
      <protection locked="0"/>
    </xf>
    <xf numFmtId="0" fontId="12" fillId="0" borderId="18" xfId="0" applyFont="1" applyBorder="1" applyAlignment="1" applyProtection="1">
      <alignment vertical="top" wrapText="1"/>
      <protection locked="0"/>
    </xf>
    <xf numFmtId="0" fontId="20" fillId="0" borderId="0" xfId="0" applyFont="1">
      <alignment vertical="center"/>
    </xf>
    <xf numFmtId="0" fontId="33" fillId="2" borderId="8" xfId="0" applyFont="1" applyFill="1" applyBorder="1">
      <alignment vertical="center"/>
    </xf>
    <xf numFmtId="0" fontId="33" fillId="2" borderId="9" xfId="0" applyFont="1" applyFill="1" applyBorder="1" applyAlignment="1">
      <alignment vertical="center" wrapText="1"/>
    </xf>
    <xf numFmtId="0" fontId="33" fillId="2" borderId="10" xfId="0" applyFont="1" applyFill="1" applyBorder="1" applyAlignment="1">
      <alignment vertical="center" wrapText="1"/>
    </xf>
    <xf numFmtId="0" fontId="39" fillId="0" borderId="0" xfId="0" applyFont="1" applyProtection="1">
      <alignment vertical="center"/>
      <protection hidden="1"/>
    </xf>
    <xf numFmtId="0" fontId="0" fillId="0" borderId="0" xfId="0" applyAlignment="1" applyProtection="1">
      <alignment horizontal="center" vertical="center"/>
      <protection hidden="1"/>
    </xf>
    <xf numFmtId="0" fontId="14" fillId="2" borderId="0" xfId="0" applyFont="1" applyFill="1" applyProtection="1">
      <alignment vertical="center"/>
      <protection hidden="1"/>
    </xf>
    <xf numFmtId="0" fontId="23" fillId="2" borderId="0" xfId="0" applyFont="1" applyFill="1" applyProtection="1">
      <alignment vertical="center"/>
      <protection hidden="1"/>
    </xf>
    <xf numFmtId="0" fontId="23" fillId="0" borderId="0" xfId="0" applyFont="1" applyProtection="1">
      <alignment vertical="center"/>
      <protection hidden="1"/>
    </xf>
    <xf numFmtId="0" fontId="0" fillId="0" borderId="0" xfId="0" applyProtection="1">
      <alignment vertical="center"/>
      <protection hidden="1"/>
    </xf>
    <xf numFmtId="179" fontId="12" fillId="0" borderId="0" xfId="0" applyNumberFormat="1" applyFont="1" applyAlignment="1" applyProtection="1">
      <alignment vertical="center" shrinkToFit="1"/>
      <protection hidden="1"/>
    </xf>
    <xf numFmtId="177" fontId="12" fillId="0" borderId="55" xfId="0" applyNumberFormat="1" applyFont="1" applyBorder="1" applyAlignment="1">
      <alignment horizontal="right" vertical="center"/>
    </xf>
    <xf numFmtId="0" fontId="12" fillId="6" borderId="19" xfId="0" applyFont="1" applyFill="1" applyBorder="1" applyAlignment="1" applyProtection="1">
      <alignment horizontal="center" vertical="center" wrapText="1"/>
      <protection hidden="1"/>
    </xf>
    <xf numFmtId="0" fontId="12" fillId="6" borderId="49" xfId="0" applyFont="1" applyFill="1" applyBorder="1" applyAlignment="1" applyProtection="1">
      <alignment horizontal="center" vertical="center"/>
      <protection locked="0"/>
    </xf>
    <xf numFmtId="0" fontId="12" fillId="6" borderId="50" xfId="0" applyFont="1" applyFill="1" applyBorder="1" applyAlignment="1" applyProtection="1">
      <alignment horizontal="center" vertical="center"/>
      <protection locked="0"/>
    </xf>
    <xf numFmtId="0" fontId="12" fillId="6" borderId="70" xfId="0" applyFont="1" applyFill="1" applyBorder="1" applyAlignment="1" applyProtection="1">
      <alignment horizontal="center" vertical="center"/>
      <protection locked="0"/>
    </xf>
    <xf numFmtId="0" fontId="12" fillId="6" borderId="43" xfId="0" applyFont="1" applyFill="1" applyBorder="1" applyAlignment="1" applyProtection="1">
      <alignment horizontal="center" vertical="center"/>
      <protection hidden="1"/>
    </xf>
    <xf numFmtId="0" fontId="0" fillId="0" borderId="83" xfId="0" applyBorder="1">
      <alignment vertical="center"/>
    </xf>
    <xf numFmtId="0" fontId="0" fillId="0" borderId="84" xfId="0" applyBorder="1">
      <alignment vertical="center"/>
    </xf>
    <xf numFmtId="0" fontId="9" fillId="7" borderId="55" xfId="0" applyFont="1" applyFill="1" applyBorder="1" applyAlignment="1">
      <alignment vertical="center" wrapText="1"/>
    </xf>
    <xf numFmtId="0" fontId="9" fillId="7" borderId="57" xfId="0" applyFont="1" applyFill="1" applyBorder="1" applyAlignment="1">
      <alignment vertical="center" wrapText="1"/>
    </xf>
    <xf numFmtId="0" fontId="9" fillId="7" borderId="56" xfId="0" applyFont="1" applyFill="1" applyBorder="1" applyAlignment="1">
      <alignment vertical="center" wrapText="1"/>
    </xf>
    <xf numFmtId="0" fontId="29" fillId="0" borderId="0" xfId="0" applyFont="1" applyAlignment="1">
      <alignment vertical="center" wrapText="1"/>
    </xf>
    <xf numFmtId="0" fontId="43" fillId="0" borderId="0" xfId="0" applyFont="1" applyAlignment="1"/>
    <xf numFmtId="0" fontId="12" fillId="3" borderId="50" xfId="0" applyFont="1" applyFill="1" applyBorder="1" applyAlignment="1">
      <alignment vertical="center" shrinkToFit="1"/>
    </xf>
    <xf numFmtId="0" fontId="12" fillId="3" borderId="1" xfId="0" applyFont="1" applyFill="1" applyBorder="1" applyAlignment="1">
      <alignment vertical="center" shrinkToFit="1"/>
    </xf>
    <xf numFmtId="0" fontId="12" fillId="3" borderId="60" xfId="0" applyFont="1" applyFill="1" applyBorder="1" applyAlignment="1">
      <alignment vertical="center" shrinkToFit="1"/>
    </xf>
    <xf numFmtId="0" fontId="12" fillId="3" borderId="12" xfId="0" applyFont="1" applyFill="1" applyBorder="1" applyAlignment="1">
      <alignment vertical="center" shrinkToFit="1"/>
    </xf>
    <xf numFmtId="0" fontId="12" fillId="3" borderId="17" xfId="0" applyFont="1" applyFill="1" applyBorder="1" applyAlignment="1">
      <alignment vertical="center" shrinkToFit="1"/>
    </xf>
    <xf numFmtId="0" fontId="12" fillId="3" borderId="71" xfId="0" applyFont="1" applyFill="1" applyBorder="1" applyAlignment="1">
      <alignment vertical="center" shrinkToFit="1"/>
    </xf>
    <xf numFmtId="0" fontId="9" fillId="6" borderId="57" xfId="0" applyFont="1" applyFill="1" applyBorder="1" applyAlignment="1">
      <alignment vertical="center" shrinkToFit="1"/>
    </xf>
    <xf numFmtId="0" fontId="9" fillId="6" borderId="56" xfId="0" applyFont="1" applyFill="1" applyBorder="1" applyAlignment="1">
      <alignment vertical="center" shrinkToFit="1"/>
    </xf>
    <xf numFmtId="0" fontId="9" fillId="7" borderId="55" xfId="0" applyFont="1" applyFill="1" applyBorder="1" applyAlignment="1">
      <alignment vertical="center" shrinkToFit="1"/>
    </xf>
    <xf numFmtId="0" fontId="9" fillId="7" borderId="30" xfId="0" applyFont="1" applyFill="1" applyBorder="1" applyAlignment="1">
      <alignment vertical="center" shrinkToFit="1"/>
    </xf>
    <xf numFmtId="0" fontId="9" fillId="7" borderId="31" xfId="0" applyFont="1" applyFill="1" applyBorder="1" applyAlignment="1">
      <alignment vertical="center" shrinkToFit="1"/>
    </xf>
    <xf numFmtId="0" fontId="9" fillId="7" borderId="32" xfId="0" applyFont="1" applyFill="1" applyBorder="1" applyAlignment="1">
      <alignment vertical="center" shrinkToFit="1"/>
    </xf>
    <xf numFmtId="0" fontId="29" fillId="0" borderId="0" xfId="0" applyFont="1" applyAlignment="1" applyProtection="1">
      <alignment vertical="center" shrinkToFit="1"/>
      <protection hidden="1"/>
    </xf>
    <xf numFmtId="0" fontId="12" fillId="3" borderId="74" xfId="0" applyFont="1" applyFill="1" applyBorder="1" applyAlignment="1">
      <alignment horizontal="center" vertical="center" shrinkToFit="1"/>
    </xf>
    <xf numFmtId="0" fontId="12" fillId="3" borderId="72" xfId="0" applyFont="1" applyFill="1" applyBorder="1" applyAlignment="1">
      <alignment horizontal="center" vertical="center" shrinkToFit="1"/>
    </xf>
    <xf numFmtId="0" fontId="12" fillId="3" borderId="75" xfId="0" applyFont="1" applyFill="1" applyBorder="1" applyAlignment="1">
      <alignment horizontal="center" vertical="center" shrinkToFit="1"/>
    </xf>
    <xf numFmtId="0" fontId="0" fillId="0" borderId="0" xfId="0" applyAlignment="1"/>
    <xf numFmtId="0" fontId="46" fillId="0" borderId="0" xfId="0" applyFont="1">
      <alignment vertical="center"/>
    </xf>
    <xf numFmtId="49" fontId="12" fillId="0" borderId="15" xfId="0" applyNumberFormat="1" applyFont="1" applyBorder="1" applyAlignment="1" applyProtection="1">
      <alignment horizontal="left" vertical="center" shrinkToFit="1"/>
      <protection locked="0"/>
    </xf>
    <xf numFmtId="0" fontId="15" fillId="0" borderId="56" xfId="0" applyFont="1" applyBorder="1" applyAlignment="1" applyProtection="1">
      <alignment horizontal="center" vertical="center"/>
      <protection hidden="1"/>
    </xf>
    <xf numFmtId="180" fontId="9" fillId="0" borderId="50" xfId="0" applyNumberFormat="1" applyFont="1" applyBorder="1" applyAlignment="1" applyProtection="1">
      <alignment horizontal="right" vertical="center" indent="1" shrinkToFit="1"/>
      <protection hidden="1"/>
    </xf>
    <xf numFmtId="180" fontId="9" fillId="0" borderId="78" xfId="0" applyNumberFormat="1" applyFont="1" applyBorder="1" applyAlignment="1" applyProtection="1">
      <alignment horizontal="right" vertical="center" indent="1" shrinkToFit="1"/>
      <protection hidden="1"/>
    </xf>
    <xf numFmtId="180" fontId="12" fillId="0" borderId="18" xfId="0" applyNumberFormat="1" applyFont="1" applyBorder="1" applyAlignment="1" applyProtection="1">
      <alignment horizontal="right" vertical="center" indent="1" shrinkToFit="1"/>
      <protection hidden="1"/>
    </xf>
    <xf numFmtId="0" fontId="38" fillId="0" borderId="0" xfId="0" applyFont="1" applyAlignment="1" applyProtection="1">
      <alignment horizontal="left" vertical="top" indent="29"/>
      <protection locked="0" hidden="1"/>
    </xf>
    <xf numFmtId="0" fontId="21" fillId="0" borderId="11" xfId="0" applyFont="1" applyBorder="1" applyAlignment="1" applyProtection="1">
      <alignment horizontal="left" vertical="center" shrinkToFit="1"/>
      <protection locked="0"/>
    </xf>
    <xf numFmtId="0" fontId="12" fillId="0" borderId="13" xfId="0" applyFont="1" applyBorder="1" applyAlignment="1" applyProtection="1">
      <alignment vertical="center" shrinkToFit="1"/>
      <protection hidden="1"/>
    </xf>
    <xf numFmtId="0" fontId="14" fillId="2" borderId="8" xfId="0" applyFont="1" applyFill="1" applyBorder="1">
      <alignment vertical="center"/>
    </xf>
    <xf numFmtId="0" fontId="14" fillId="2" borderId="9" xfId="0" applyFont="1" applyFill="1" applyBorder="1">
      <alignment vertical="center"/>
    </xf>
    <xf numFmtId="0" fontId="14" fillId="2" borderId="9" xfId="0" applyFont="1" applyFill="1" applyBorder="1" applyAlignment="1">
      <alignment horizontal="right" vertical="center"/>
    </xf>
    <xf numFmtId="0" fontId="14" fillId="2" borderId="9" xfId="0" applyFont="1" applyFill="1" applyBorder="1" applyAlignment="1">
      <alignment horizontal="left" vertical="center" indent="1"/>
    </xf>
    <xf numFmtId="0" fontId="14" fillId="2" borderId="10" xfId="0" applyFont="1" applyFill="1" applyBorder="1" applyAlignment="1">
      <alignment horizontal="right" vertical="center"/>
    </xf>
    <xf numFmtId="0" fontId="12" fillId="3" borderId="89" xfId="0" applyFont="1" applyFill="1" applyBorder="1" applyAlignment="1">
      <alignment horizontal="center" vertical="center" shrinkToFit="1"/>
    </xf>
    <xf numFmtId="0" fontId="12" fillId="3" borderId="71" xfId="0" applyFont="1" applyFill="1" applyBorder="1" applyAlignment="1">
      <alignment horizontal="center" vertical="center" shrinkToFit="1"/>
    </xf>
    <xf numFmtId="0" fontId="12" fillId="3" borderId="90" xfId="0" applyFont="1" applyFill="1" applyBorder="1" applyAlignment="1">
      <alignment horizontal="center" vertical="center" shrinkToFit="1"/>
    </xf>
    <xf numFmtId="0" fontId="12" fillId="3" borderId="63" xfId="0" applyFont="1" applyFill="1" applyBorder="1" applyAlignment="1">
      <alignment horizontal="center" vertical="center"/>
    </xf>
    <xf numFmtId="0" fontId="9" fillId="0" borderId="0" xfId="0" applyFont="1">
      <alignment vertical="center"/>
    </xf>
    <xf numFmtId="185" fontId="11" fillId="0" borderId="0" xfId="0" applyNumberFormat="1" applyFont="1" applyAlignment="1">
      <alignment horizontal="left" vertical="center"/>
    </xf>
    <xf numFmtId="185" fontId="11" fillId="0" borderId="0" xfId="0" applyNumberFormat="1" applyFont="1" applyAlignment="1">
      <alignment horizontal="left" vertical="top"/>
    </xf>
    <xf numFmtId="0" fontId="1" fillId="0" borderId="0" xfId="0" applyFont="1" applyAlignment="1">
      <alignment horizontal="left"/>
    </xf>
    <xf numFmtId="0" fontId="1" fillId="0" borderId="0" xfId="0" applyFont="1" applyAlignment="1">
      <alignment horizontal="left" vertical="center"/>
    </xf>
    <xf numFmtId="0" fontId="48" fillId="0" borderId="0" xfId="0" applyFont="1" applyAlignment="1">
      <alignment vertical="top"/>
    </xf>
    <xf numFmtId="0" fontId="13" fillId="0" borderId="0" xfId="0" applyFont="1" applyAlignment="1" applyProtection="1">
      <alignment horizontal="center" vertical="center"/>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top"/>
      <protection hidden="1"/>
    </xf>
    <xf numFmtId="0" fontId="19" fillId="0" borderId="0" xfId="0" applyFont="1" applyAlignment="1" applyProtection="1">
      <alignment horizontal="center"/>
      <protection hidden="1"/>
    </xf>
    <xf numFmtId="0" fontId="1" fillId="0" borderId="0" xfId="0" applyFont="1" applyAlignment="1">
      <alignment horizontal="right" vertical="center"/>
    </xf>
    <xf numFmtId="183" fontId="11" fillId="0" borderId="0" xfId="0" applyNumberFormat="1" applyFont="1" applyAlignment="1">
      <alignment horizontal="left" vertical="center"/>
    </xf>
    <xf numFmtId="176" fontId="1" fillId="0" borderId="0" xfId="0" applyNumberFormat="1" applyFont="1">
      <alignment vertical="center"/>
    </xf>
    <xf numFmtId="176" fontId="1" fillId="0" borderId="0" xfId="0" applyNumberFormat="1" applyFont="1" applyAlignment="1">
      <alignment horizontal="center" vertical="center"/>
    </xf>
    <xf numFmtId="186" fontId="11" fillId="0" borderId="0" xfId="0" applyNumberFormat="1" applyFont="1" applyAlignment="1">
      <alignment horizontal="left"/>
    </xf>
    <xf numFmtId="0" fontId="11" fillId="0" borderId="0" xfId="0" applyFont="1" applyAlignment="1">
      <alignment horizontal="left" indent="1"/>
    </xf>
    <xf numFmtId="0" fontId="11" fillId="0" borderId="0" xfId="0" applyFont="1" applyAlignment="1">
      <alignment horizontal="left" vertical="center" indent="1"/>
    </xf>
    <xf numFmtId="0" fontId="11" fillId="0" borderId="0" xfId="0" applyFont="1" applyAlignment="1">
      <alignment horizontal="left" vertical="top" indent="1"/>
    </xf>
    <xf numFmtId="0" fontId="11" fillId="3" borderId="31" xfId="0" applyFont="1" applyFill="1" applyBorder="1" applyAlignment="1">
      <alignment vertical="center" wrapText="1"/>
    </xf>
    <xf numFmtId="0" fontId="2" fillId="3" borderId="86"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0" fillId="4" borderId="8" xfId="0" applyFill="1" applyBorder="1" applyAlignment="1">
      <alignment horizontal="right" vertical="center" shrinkToFit="1"/>
    </xf>
    <xf numFmtId="0" fontId="12" fillId="0" borderId="6"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2" xfId="0" applyFont="1" applyBorder="1" applyAlignment="1" applyProtection="1">
      <alignment horizontal="left" vertical="center" shrinkToFit="1"/>
      <protection hidden="1"/>
    </xf>
    <xf numFmtId="0" fontId="12" fillId="6" borderId="2" xfId="0" applyFont="1" applyFill="1" applyBorder="1" applyAlignment="1" applyProtection="1">
      <alignment horizontal="left" vertical="center" shrinkToFit="1"/>
      <protection hidden="1"/>
    </xf>
    <xf numFmtId="0" fontId="12" fillId="3" borderId="79" xfId="0" applyFont="1" applyFill="1" applyBorder="1" applyAlignment="1">
      <alignment horizontal="center" vertical="center" wrapText="1"/>
    </xf>
    <xf numFmtId="0" fontId="12" fillId="0" borderId="61" xfId="0" applyFont="1" applyBorder="1" applyAlignment="1" applyProtection="1">
      <alignment horizontal="left" vertical="center" shrinkToFit="1"/>
      <protection hidden="1"/>
    </xf>
    <xf numFmtId="0" fontId="31" fillId="5" borderId="0" xfId="0" applyFont="1" applyFill="1" applyAlignment="1">
      <alignment horizontal="center" vertical="center" wrapText="1"/>
    </xf>
    <xf numFmtId="0" fontId="31" fillId="5" borderId="0" xfId="0" applyFont="1" applyFill="1" applyAlignment="1">
      <alignment horizontal="center" vertical="center"/>
    </xf>
    <xf numFmtId="14" fontId="31" fillId="5" borderId="0" xfId="0" applyNumberFormat="1" applyFont="1" applyFill="1" applyAlignment="1">
      <alignment horizontal="center" vertical="center"/>
    </xf>
    <xf numFmtId="14" fontId="31" fillId="5" borderId="0" xfId="0" applyNumberFormat="1" applyFont="1" applyFill="1" applyAlignment="1">
      <alignment vertical="center" wrapText="1"/>
    </xf>
    <xf numFmtId="0" fontId="9" fillId="5" borderId="0" xfId="0" applyFont="1" applyFill="1" applyProtection="1">
      <alignment vertical="center"/>
      <protection hidden="1"/>
    </xf>
    <xf numFmtId="0" fontId="37" fillId="5" borderId="0" xfId="0" applyFont="1" applyFill="1" applyProtection="1">
      <alignment vertical="center"/>
      <protection hidden="1"/>
    </xf>
    <xf numFmtId="176" fontId="9" fillId="5" borderId="0" xfId="0" applyNumberFormat="1" applyFont="1" applyFill="1" applyProtection="1">
      <alignment vertical="center"/>
      <protection hidden="1"/>
    </xf>
    <xf numFmtId="0" fontId="43" fillId="0" borderId="0" xfId="0" applyFont="1">
      <alignment vertical="center"/>
    </xf>
    <xf numFmtId="0" fontId="9" fillId="8" borderId="0" xfId="0" applyFont="1" applyFill="1" applyProtection="1">
      <alignment vertical="center"/>
      <protection hidden="1"/>
    </xf>
    <xf numFmtId="0" fontId="9" fillId="5" borderId="0" xfId="0" applyFont="1" applyFill="1" applyAlignment="1"/>
    <xf numFmtId="176" fontId="9" fillId="8" borderId="0" xfId="0" applyNumberFormat="1" applyFont="1" applyFill="1" applyProtection="1">
      <alignment vertical="center"/>
      <protection hidden="1"/>
    </xf>
    <xf numFmtId="0" fontId="9" fillId="8" borderId="0" xfId="0" applyFont="1" applyFill="1" applyAlignment="1" applyProtection="1">
      <alignment horizontal="center" vertical="center"/>
      <protection hidden="1"/>
    </xf>
    <xf numFmtId="0" fontId="12" fillId="3" borderId="75" xfId="0" applyFont="1" applyFill="1" applyBorder="1" applyAlignment="1">
      <alignment horizontal="center" vertical="center" wrapText="1"/>
    </xf>
    <xf numFmtId="0" fontId="12" fillId="0" borderId="70" xfId="0" applyFont="1" applyBorder="1" applyAlignment="1">
      <alignment horizontal="left" vertical="center" shrinkToFit="1"/>
    </xf>
    <xf numFmtId="0" fontId="12" fillId="6" borderId="70" xfId="0" applyFont="1" applyFill="1" applyBorder="1" applyAlignment="1">
      <alignment horizontal="left" vertical="center" shrinkToFit="1"/>
    </xf>
    <xf numFmtId="180" fontId="12" fillId="0" borderId="125" xfId="0" applyNumberFormat="1" applyFont="1" applyBorder="1" applyAlignment="1" applyProtection="1">
      <alignment horizontal="left" vertical="center" shrinkToFit="1"/>
      <protection hidden="1"/>
    </xf>
    <xf numFmtId="177" fontId="12" fillId="0" borderId="45" xfId="0" applyNumberFormat="1" applyFont="1" applyBorder="1" applyAlignment="1">
      <alignment horizontal="right" vertical="center"/>
    </xf>
    <xf numFmtId="0" fontId="12" fillId="0" borderId="45"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protection locked="0"/>
    </xf>
    <xf numFmtId="176" fontId="12" fillId="0" borderId="45" xfId="0" applyNumberFormat="1" applyFont="1" applyBorder="1" applyAlignment="1" applyProtection="1">
      <alignment horizontal="center" vertical="center" shrinkToFit="1"/>
      <protection locked="0"/>
    </xf>
    <xf numFmtId="178" fontId="12" fillId="0" borderId="45" xfId="0" applyNumberFormat="1" applyFont="1" applyBorder="1" applyAlignment="1" applyProtection="1">
      <alignment horizontal="center" vertical="center" shrinkToFit="1"/>
      <protection hidden="1"/>
    </xf>
    <xf numFmtId="0" fontId="12" fillId="0" borderId="45" xfId="0" applyFont="1" applyBorder="1" applyAlignment="1" applyProtection="1">
      <alignment vertical="center" wrapText="1"/>
      <protection locked="0"/>
    </xf>
    <xf numFmtId="0" fontId="12" fillId="0" borderId="45" xfId="0" applyFont="1" applyBorder="1" applyAlignment="1" applyProtection="1">
      <alignment vertical="center" shrinkToFit="1"/>
      <protection locked="0"/>
    </xf>
    <xf numFmtId="0" fontId="12" fillId="0" borderId="45" xfId="0" applyFont="1" applyBorder="1" applyAlignment="1" applyProtection="1">
      <alignment horizontal="center" vertical="center" shrinkToFit="1"/>
      <protection locked="0"/>
    </xf>
    <xf numFmtId="0" fontId="12" fillId="0" borderId="45" xfId="0" applyFont="1" applyBorder="1" applyAlignment="1" applyProtection="1">
      <alignment horizontal="center" vertical="center"/>
      <protection hidden="1"/>
    </xf>
    <xf numFmtId="0" fontId="24" fillId="0" borderId="28" xfId="0" applyFont="1" applyBorder="1" applyAlignment="1" applyProtection="1">
      <alignment vertical="top" shrinkToFit="1"/>
      <protection hidden="1"/>
    </xf>
    <xf numFmtId="180" fontId="9" fillId="0" borderId="70" xfId="0" applyNumberFormat="1" applyFont="1" applyBorder="1" applyAlignment="1" applyProtection="1">
      <alignment horizontal="right" vertical="center" indent="1" shrinkToFit="1"/>
      <protection hidden="1"/>
    </xf>
    <xf numFmtId="180" fontId="9" fillId="0" borderId="126" xfId="0" applyNumberFormat="1" applyFont="1" applyBorder="1" applyAlignment="1" applyProtection="1">
      <alignment horizontal="right" vertical="center" indent="1" shrinkToFit="1"/>
      <protection hidden="1"/>
    </xf>
    <xf numFmtId="180" fontId="9" fillId="0" borderId="127" xfId="0" applyNumberFormat="1" applyFont="1" applyBorder="1" applyAlignment="1" applyProtection="1">
      <alignment horizontal="right" vertical="center" indent="1" shrinkToFit="1"/>
      <protection hidden="1"/>
    </xf>
    <xf numFmtId="0" fontId="15" fillId="0" borderId="24" xfId="0" applyFont="1" applyBorder="1" applyAlignment="1" applyProtection="1">
      <alignment horizontal="center" vertical="center"/>
      <protection hidden="1"/>
    </xf>
    <xf numFmtId="180" fontId="9" fillId="0" borderId="49" xfId="0" applyNumberFormat="1" applyFont="1" applyBorder="1" applyAlignment="1" applyProtection="1">
      <alignment horizontal="center" vertical="center" shrinkToFit="1"/>
      <protection hidden="1"/>
    </xf>
    <xf numFmtId="180" fontId="9" fillId="0" borderId="77" xfId="0" applyNumberFormat="1" applyFont="1" applyBorder="1" applyAlignment="1" applyProtection="1">
      <alignment horizontal="center" vertical="center" shrinkToFit="1"/>
      <protection hidden="1"/>
    </xf>
    <xf numFmtId="180" fontId="12" fillId="0" borderId="38" xfId="0" applyNumberFormat="1" applyFont="1" applyBorder="1" applyAlignment="1" applyProtection="1">
      <alignment horizontal="right" vertical="center" indent="1" shrinkToFit="1"/>
      <protection hidden="1"/>
    </xf>
    <xf numFmtId="0" fontId="12" fillId="0" borderId="45" xfId="0" applyFont="1" applyBorder="1" applyAlignment="1" applyProtection="1">
      <alignment horizontal="left" vertical="center" wrapText="1"/>
      <protection locked="0"/>
    </xf>
    <xf numFmtId="0" fontId="32" fillId="0" borderId="0" xfId="2" applyFont="1" applyAlignment="1">
      <alignment horizontal="center" vertical="center"/>
    </xf>
    <xf numFmtId="0" fontId="51" fillId="0" borderId="0" xfId="2" applyFont="1" applyAlignment="1">
      <alignment vertical="center"/>
    </xf>
    <xf numFmtId="0" fontId="52" fillId="0" borderId="0" xfId="2" applyFont="1" applyAlignment="1">
      <alignment horizontal="center" vertical="center"/>
    </xf>
    <xf numFmtId="0" fontId="53" fillId="0" borderId="0" xfId="2" applyFont="1" applyAlignment="1">
      <alignment vertical="center"/>
    </xf>
    <xf numFmtId="0" fontId="40" fillId="0" borderId="28" xfId="2" applyFont="1" applyBorder="1" applyAlignment="1">
      <alignment vertical="center"/>
    </xf>
    <xf numFmtId="0" fontId="45" fillId="0" borderId="28" xfId="2" applyFont="1" applyBorder="1" applyAlignment="1">
      <alignment vertical="center" wrapText="1"/>
    </xf>
    <xf numFmtId="0" fontId="45" fillId="0" borderId="0" xfId="2" applyFont="1" applyAlignment="1">
      <alignment vertical="center" wrapText="1"/>
    </xf>
    <xf numFmtId="0" fontId="45" fillId="0" borderId="0" xfId="2" applyFont="1" applyAlignment="1">
      <alignment horizontal="center" vertical="center"/>
    </xf>
    <xf numFmtId="0" fontId="54" fillId="0" borderId="0" xfId="2" applyFont="1" applyAlignment="1">
      <alignment horizontal="left" vertical="center"/>
    </xf>
    <xf numFmtId="0" fontId="45" fillId="11" borderId="99" xfId="2" applyFont="1" applyFill="1" applyBorder="1" applyAlignment="1">
      <alignment horizontal="center" vertical="center" wrapText="1"/>
    </xf>
    <xf numFmtId="0" fontId="40" fillId="0" borderId="0" xfId="2" applyFont="1" applyAlignment="1">
      <alignment vertical="center"/>
    </xf>
    <xf numFmtId="0" fontId="45" fillId="0" borderId="0" xfId="2" applyFont="1" applyAlignment="1">
      <alignment vertical="center"/>
    </xf>
    <xf numFmtId="0" fontId="32" fillId="0" borderId="0" xfId="2" applyFont="1" applyAlignment="1">
      <alignment horizontal="left" vertical="center"/>
    </xf>
    <xf numFmtId="0" fontId="55" fillId="0" borderId="0" xfId="2" applyFont="1" applyAlignment="1">
      <alignment vertical="center"/>
    </xf>
    <xf numFmtId="0" fontId="32" fillId="0" borderId="0" xfId="2" applyFont="1" applyAlignment="1">
      <alignment vertical="top" wrapText="1"/>
    </xf>
    <xf numFmtId="0" fontId="32" fillId="0" borderId="0" xfId="2" applyFont="1" applyAlignment="1">
      <alignment vertical="center" wrapText="1"/>
    </xf>
    <xf numFmtId="0" fontId="50" fillId="0" borderId="0" xfId="2" applyFont="1" applyAlignment="1">
      <alignment horizontal="center" vertical="center" wrapText="1"/>
    </xf>
    <xf numFmtId="0" fontId="50" fillId="0" borderId="0" xfId="2" applyFont="1" applyAlignment="1">
      <alignment vertical="center" wrapText="1"/>
    </xf>
    <xf numFmtId="0" fontId="45" fillId="0" borderId="93" xfId="2" applyFont="1" applyBorder="1" applyAlignment="1" applyProtection="1">
      <alignment vertical="center" wrapText="1"/>
      <protection locked="0"/>
    </xf>
    <xf numFmtId="0" fontId="56" fillId="0" borderId="0" xfId="2" applyFont="1" applyAlignment="1">
      <alignment vertical="center" wrapText="1"/>
    </xf>
    <xf numFmtId="0" fontId="32" fillId="0" borderId="0" xfId="2" applyFont="1" applyAlignment="1">
      <alignment wrapText="1"/>
    </xf>
    <xf numFmtId="38" fontId="17" fillId="0" borderId="0" xfId="3" applyFont="1" applyFill="1" applyBorder="1" applyAlignment="1"/>
    <xf numFmtId="38" fontId="17" fillId="0" borderId="0" xfId="3" applyFont="1" applyFill="1" applyBorder="1" applyAlignment="1" applyProtection="1">
      <protection locked="0"/>
    </xf>
    <xf numFmtId="38" fontId="45" fillId="0" borderId="0" xfId="3" applyFont="1" applyFill="1" applyBorder="1" applyAlignment="1"/>
    <xf numFmtId="38" fontId="45" fillId="0" borderId="0" xfId="3" applyFont="1" applyFill="1" applyAlignment="1">
      <alignment vertical="center" wrapText="1"/>
    </xf>
    <xf numFmtId="0" fontId="51" fillId="0" borderId="0" xfId="2" applyFont="1" applyAlignment="1">
      <alignment vertical="center" wrapText="1" shrinkToFit="1"/>
    </xf>
    <xf numFmtId="0" fontId="45" fillId="0" borderId="0" xfId="2" applyFont="1" applyAlignment="1">
      <alignment vertical="center" wrapText="1" shrinkToFit="1"/>
    </xf>
    <xf numFmtId="0" fontId="45" fillId="11" borderId="104" xfId="2" applyFont="1" applyFill="1" applyBorder="1" applyAlignment="1">
      <alignment horizontal="centerContinuous" vertical="center" wrapText="1"/>
    </xf>
    <xf numFmtId="0" fontId="45" fillId="11" borderId="96" xfId="2" applyFont="1" applyFill="1" applyBorder="1" applyAlignment="1">
      <alignment horizontal="centerContinuous" vertical="center" wrapText="1"/>
    </xf>
    <xf numFmtId="0" fontId="45" fillId="11" borderId="105" xfId="2" applyFont="1" applyFill="1" applyBorder="1" applyAlignment="1">
      <alignment horizontal="centerContinuous" vertical="center" wrapText="1"/>
    </xf>
    <xf numFmtId="0" fontId="45" fillId="11" borderId="106" xfId="2" applyFont="1" applyFill="1" applyBorder="1" applyAlignment="1">
      <alignment horizontal="center" vertical="center" wrapText="1"/>
    </xf>
    <xf numFmtId="0" fontId="45" fillId="0" borderId="0" xfId="2" applyFont="1" applyAlignment="1">
      <alignment horizontal="center" vertical="center" wrapText="1"/>
    </xf>
    <xf numFmtId="184" fontId="45" fillId="0" borderId="0" xfId="2" applyNumberFormat="1" applyFont="1" applyAlignment="1">
      <alignment vertical="center" wrapText="1"/>
    </xf>
    <xf numFmtId="0" fontId="20" fillId="0" borderId="87" xfId="2" applyFont="1" applyBorder="1" applyAlignment="1">
      <alignment horizontal="center" vertical="center" wrapText="1"/>
    </xf>
    <xf numFmtId="9" fontId="58" fillId="0" borderId="93" xfId="2" applyNumberFormat="1" applyFont="1" applyBorder="1" applyAlignment="1" applyProtection="1">
      <alignment horizontal="right" vertical="center" wrapText="1"/>
      <protection locked="0"/>
    </xf>
    <xf numFmtId="0" fontId="40" fillId="0" borderId="0" xfId="2" applyFont="1" applyAlignment="1">
      <alignment vertical="center" wrapText="1"/>
    </xf>
    <xf numFmtId="0" fontId="40" fillId="0" borderId="0" xfId="2" applyFont="1" applyAlignment="1">
      <alignment horizontal="right" vertical="center" wrapText="1"/>
    </xf>
    <xf numFmtId="0" fontId="45" fillId="11" borderId="30" xfId="2" applyFont="1" applyFill="1" applyBorder="1" applyAlignment="1">
      <alignment horizontal="center" vertical="center" wrapText="1"/>
    </xf>
    <xf numFmtId="38" fontId="45" fillId="11" borderId="30" xfId="3" applyFont="1" applyFill="1" applyBorder="1" applyAlignment="1">
      <alignment horizontal="center" vertical="center" wrapText="1"/>
    </xf>
    <xf numFmtId="0" fontId="45" fillId="11" borderId="8" xfId="2" applyFont="1" applyFill="1" applyBorder="1" applyAlignment="1">
      <alignment horizontal="center" vertical="center" shrinkToFit="1"/>
    </xf>
    <xf numFmtId="0" fontId="45" fillId="11" borderId="55" xfId="2" applyFont="1" applyFill="1" applyBorder="1" applyAlignment="1">
      <alignment horizontal="center" vertical="center" shrinkToFit="1"/>
    </xf>
    <xf numFmtId="0" fontId="45" fillId="0" borderId="55" xfId="2" applyFont="1" applyBorder="1" applyAlignment="1" applyProtection="1">
      <alignment horizontal="left" vertical="center" wrapText="1"/>
      <protection locked="0"/>
    </xf>
    <xf numFmtId="38" fontId="45" fillId="0" borderId="55" xfId="3" applyFont="1" applyFill="1" applyBorder="1" applyAlignment="1" applyProtection="1">
      <alignment horizontal="right" vertical="center" wrapText="1"/>
      <protection locked="0"/>
    </xf>
    <xf numFmtId="0" fontId="59" fillId="15" borderId="55" xfId="2" applyFont="1" applyFill="1" applyBorder="1" applyAlignment="1">
      <alignment horizontal="centerContinuous" vertical="center" wrapText="1"/>
    </xf>
    <xf numFmtId="0" fontId="45" fillId="15" borderId="55" xfId="2" applyFont="1" applyFill="1" applyBorder="1" applyAlignment="1">
      <alignment horizontal="centerContinuous" vertical="center" wrapText="1"/>
    </xf>
    <xf numFmtId="38" fontId="45" fillId="15" borderId="55" xfId="3" applyFont="1" applyFill="1" applyBorder="1" applyAlignment="1">
      <alignment horizontal="centerContinuous" vertical="center" wrapText="1"/>
    </xf>
    <xf numFmtId="0" fontId="45" fillId="14" borderId="0" xfId="2" applyFont="1" applyFill="1" applyAlignment="1">
      <alignment horizontal="left" vertical="center"/>
    </xf>
    <xf numFmtId="0" fontId="45" fillId="14" borderId="0" xfId="2" applyFont="1" applyFill="1" applyAlignment="1">
      <alignment horizontal="left" vertical="center" wrapText="1"/>
    </xf>
    <xf numFmtId="0" fontId="45" fillId="14" borderId="0" xfId="2" applyFont="1" applyFill="1" applyAlignment="1">
      <alignment vertical="center" wrapText="1"/>
    </xf>
    <xf numFmtId="38" fontId="57" fillId="12" borderId="82" xfId="3" applyFont="1" applyFill="1" applyBorder="1" applyAlignment="1">
      <alignment vertical="center" wrapText="1"/>
    </xf>
    <xf numFmtId="38" fontId="17" fillId="0" borderId="0" xfId="3" applyFont="1" applyFill="1" applyAlignment="1">
      <alignment vertical="center" wrapText="1"/>
    </xf>
    <xf numFmtId="38" fontId="57" fillId="0" borderId="0" xfId="3" applyFont="1" applyFill="1" applyBorder="1" applyAlignment="1">
      <alignment vertical="center" wrapText="1"/>
    </xf>
    <xf numFmtId="0" fontId="45" fillId="0" borderId="55" xfId="2" applyFont="1" applyBorder="1" applyAlignment="1" applyProtection="1">
      <alignment horizontal="right" vertical="center" wrapText="1"/>
      <protection locked="0"/>
    </xf>
    <xf numFmtId="0" fontId="55" fillId="0" borderId="0" xfId="2" applyFont="1" applyAlignment="1">
      <alignment vertical="center" wrapText="1"/>
    </xf>
    <xf numFmtId="0" fontId="40" fillId="0" borderId="45" xfId="2" applyFont="1" applyBorder="1" applyAlignment="1">
      <alignment horizontal="right" vertical="center" wrapText="1"/>
    </xf>
    <xf numFmtId="38" fontId="57" fillId="12" borderId="68" xfId="3" applyFont="1" applyFill="1" applyBorder="1" applyAlignment="1">
      <alignment vertical="center" wrapText="1"/>
    </xf>
    <xf numFmtId="38" fontId="40" fillId="0" borderId="0" xfId="3" applyFont="1" applyFill="1" applyAlignment="1">
      <alignment vertical="center" wrapText="1"/>
    </xf>
    <xf numFmtId="0" fontId="45" fillId="0" borderId="55" xfId="2" applyFont="1" applyBorder="1" applyAlignment="1" applyProtection="1">
      <alignment horizontal="left" vertical="center" wrapText="1" shrinkToFit="1"/>
      <protection locked="0"/>
    </xf>
    <xf numFmtId="0" fontId="60" fillId="0" borderId="0" xfId="2" applyFont="1" applyAlignment="1">
      <alignment vertical="center"/>
    </xf>
    <xf numFmtId="0" fontId="60" fillId="0" borderId="0" xfId="2" applyFont="1" applyAlignment="1">
      <alignment vertical="center" wrapText="1"/>
    </xf>
    <xf numFmtId="0" fontId="60" fillId="0" borderId="0" xfId="2" applyFont="1" applyAlignment="1">
      <alignment horizontal="center" vertical="center" wrapText="1"/>
    </xf>
    <xf numFmtId="0" fontId="59" fillId="15" borderId="55" xfId="2" applyFont="1" applyFill="1" applyBorder="1" applyAlignment="1">
      <alignment horizontal="centerContinuous" vertical="center"/>
    </xf>
    <xf numFmtId="0" fontId="45" fillId="15" borderId="55" xfId="2" applyFont="1" applyFill="1" applyBorder="1" applyAlignment="1">
      <alignment horizontal="centerContinuous" vertical="center"/>
    </xf>
    <xf numFmtId="38" fontId="45" fillId="15" borderId="55" xfId="3" applyFont="1" applyFill="1" applyBorder="1" applyAlignment="1">
      <alignment horizontal="centerContinuous" vertical="center"/>
    </xf>
    <xf numFmtId="0" fontId="40" fillId="0" borderId="28" xfId="2" applyFont="1" applyBorder="1" applyAlignment="1">
      <alignment horizontal="right" vertical="center" wrapText="1"/>
    </xf>
    <xf numFmtId="0" fontId="40" fillId="0" borderId="0" xfId="2" applyFont="1" applyAlignment="1">
      <alignment horizontal="left" vertical="center" wrapText="1"/>
    </xf>
    <xf numFmtId="38" fontId="45" fillId="0" borderId="0" xfId="3" applyFont="1" applyFill="1" applyAlignment="1">
      <alignment horizontal="right" vertical="top" wrapText="1"/>
    </xf>
    <xf numFmtId="0" fontId="45" fillId="11" borderId="0" xfId="2" applyFont="1" applyFill="1" applyAlignment="1">
      <alignment horizontal="center" vertical="center" wrapText="1"/>
    </xf>
    <xf numFmtId="38" fontId="32" fillId="0" borderId="0" xfId="2" applyNumberFormat="1" applyFont="1" applyAlignment="1">
      <alignment horizontal="center" vertical="center"/>
    </xf>
    <xf numFmtId="38" fontId="45" fillId="0" borderId="0" xfId="3" applyFont="1" applyFill="1" applyAlignment="1">
      <alignment vertical="top" wrapText="1"/>
    </xf>
    <xf numFmtId="0" fontId="45" fillId="0" borderId="0" xfId="2" applyFont="1" applyAlignment="1">
      <alignment horizontal="center" vertical="center" wrapText="1" shrinkToFit="1"/>
    </xf>
    <xf numFmtId="38" fontId="45" fillId="0" borderId="0" xfId="3" applyFont="1" applyFill="1" applyBorder="1" applyAlignment="1">
      <alignment vertical="center" wrapText="1" shrinkToFit="1"/>
    </xf>
    <xf numFmtId="38" fontId="57" fillId="13" borderId="81" xfId="4" applyFont="1" applyFill="1" applyBorder="1" applyAlignment="1">
      <alignment vertical="center" wrapText="1"/>
    </xf>
    <xf numFmtId="38" fontId="57" fillId="13" borderId="107" xfId="4" applyFont="1" applyFill="1" applyBorder="1" applyAlignment="1">
      <alignment vertical="center" wrapText="1"/>
    </xf>
    <xf numFmtId="38" fontId="57" fillId="13" borderId="111" xfId="4" applyFont="1" applyFill="1" applyBorder="1" applyAlignment="1">
      <alignment vertical="center" wrapText="1"/>
    </xf>
    <xf numFmtId="38" fontId="57" fillId="13" borderId="82" xfId="4" applyFont="1" applyFill="1" applyBorder="1" applyAlignment="1">
      <alignment vertical="center" wrapText="1"/>
    </xf>
    <xf numFmtId="38" fontId="57" fillId="12" borderId="82" xfId="4" applyFont="1" applyFill="1" applyBorder="1" applyAlignment="1">
      <alignment vertical="center" wrapText="1"/>
    </xf>
    <xf numFmtId="0" fontId="49" fillId="0" borderId="0" xfId="5">
      <alignment vertical="center"/>
    </xf>
    <xf numFmtId="0" fontId="62" fillId="0" borderId="0" xfId="5" applyFont="1">
      <alignment vertical="center"/>
    </xf>
    <xf numFmtId="0" fontId="49" fillId="0" borderId="0" xfId="5" applyAlignment="1">
      <alignment vertical="center" wrapText="1"/>
    </xf>
    <xf numFmtId="0" fontId="32" fillId="0" borderId="0" xfId="5" applyFont="1">
      <alignment vertical="center"/>
    </xf>
    <xf numFmtId="187" fontId="20" fillId="0" borderId="0" xfId="5" applyNumberFormat="1" applyFont="1" applyAlignment="1">
      <alignment horizontal="left" vertical="center"/>
    </xf>
    <xf numFmtId="187" fontId="20" fillId="0" borderId="125" xfId="5" applyNumberFormat="1" applyFont="1" applyBorder="1" applyAlignment="1">
      <alignment horizontal="left" vertical="center"/>
    </xf>
    <xf numFmtId="187" fontId="20" fillId="0" borderId="46" xfId="5" applyNumberFormat="1" applyFont="1" applyBorder="1" applyAlignment="1">
      <alignment horizontal="left" vertical="center"/>
    </xf>
    <xf numFmtId="187" fontId="20" fillId="0" borderId="54" xfId="5" applyNumberFormat="1" applyFont="1" applyBorder="1" applyAlignment="1">
      <alignment horizontal="left" vertical="center"/>
    </xf>
    <xf numFmtId="187" fontId="20" fillId="0" borderId="45" xfId="5" applyNumberFormat="1" applyFont="1" applyBorder="1" applyAlignment="1">
      <alignment horizontal="left" vertical="center"/>
    </xf>
    <xf numFmtId="187" fontId="20" fillId="0" borderId="47" xfId="5" applyNumberFormat="1" applyFont="1" applyBorder="1" applyAlignment="1">
      <alignment horizontal="left" vertical="center"/>
    </xf>
    <xf numFmtId="187" fontId="20" fillId="0" borderId="28" xfId="5" applyNumberFormat="1" applyFont="1" applyBorder="1" applyAlignment="1">
      <alignment horizontal="left" vertical="center"/>
    </xf>
    <xf numFmtId="187" fontId="20" fillId="0" borderId="34" xfId="5" applyNumberFormat="1" applyFont="1" applyBorder="1" applyAlignment="1">
      <alignment horizontal="left" vertical="center"/>
    </xf>
    <xf numFmtId="187" fontId="20" fillId="0" borderId="37" xfId="5" applyNumberFormat="1" applyFont="1" applyBorder="1" applyAlignment="1">
      <alignment horizontal="left" vertical="center"/>
    </xf>
    <xf numFmtId="187" fontId="20" fillId="0" borderId="36" xfId="5" applyNumberFormat="1" applyFont="1" applyBorder="1" applyAlignment="1">
      <alignment horizontal="left" vertical="center"/>
    </xf>
    <xf numFmtId="187" fontId="20" fillId="17" borderId="0" xfId="5" applyNumberFormat="1" applyFont="1" applyFill="1" applyAlignment="1">
      <alignment horizontal="left" vertical="center"/>
    </xf>
    <xf numFmtId="187" fontId="20" fillId="17" borderId="125" xfId="5" applyNumberFormat="1" applyFont="1" applyFill="1" applyBorder="1" applyAlignment="1">
      <alignment horizontal="left" vertical="center"/>
    </xf>
    <xf numFmtId="187" fontId="20" fillId="17" borderId="46" xfId="5" applyNumberFormat="1" applyFont="1" applyFill="1" applyBorder="1" applyAlignment="1">
      <alignment horizontal="left" vertical="center"/>
    </xf>
    <xf numFmtId="187" fontId="20" fillId="17" borderId="54" xfId="5" applyNumberFormat="1" applyFont="1" applyFill="1" applyBorder="1" applyAlignment="1">
      <alignment horizontal="left" vertical="center"/>
    </xf>
    <xf numFmtId="187" fontId="20" fillId="17" borderId="28" xfId="5" applyNumberFormat="1" applyFont="1" applyFill="1" applyBorder="1" applyAlignment="1">
      <alignment horizontal="left" vertical="center"/>
    </xf>
    <xf numFmtId="187" fontId="20" fillId="17" borderId="34" xfId="5" applyNumberFormat="1" applyFont="1" applyFill="1" applyBorder="1" applyAlignment="1">
      <alignment horizontal="left" vertical="center"/>
    </xf>
    <xf numFmtId="187" fontId="20" fillId="17" borderId="37" xfId="5" applyNumberFormat="1" applyFont="1" applyFill="1" applyBorder="1" applyAlignment="1">
      <alignment horizontal="left" vertical="center"/>
    </xf>
    <xf numFmtId="187" fontId="20" fillId="17" borderId="36" xfId="5" applyNumberFormat="1" applyFont="1" applyFill="1" applyBorder="1" applyAlignment="1">
      <alignment horizontal="left" vertical="center"/>
    </xf>
    <xf numFmtId="188" fontId="45" fillId="14" borderId="55" xfId="3" applyNumberFormat="1" applyFont="1" applyFill="1" applyBorder="1" applyAlignment="1" applyProtection="1">
      <alignment horizontal="right" vertical="center" wrapText="1"/>
      <protection locked="0"/>
    </xf>
    <xf numFmtId="38" fontId="45" fillId="0" borderId="55" xfId="3" applyFont="1" applyFill="1" applyBorder="1" applyAlignment="1">
      <alignment horizontal="right" vertical="center" wrapText="1"/>
    </xf>
    <xf numFmtId="187" fontId="20" fillId="17" borderId="45" xfId="5" applyNumberFormat="1" applyFont="1" applyFill="1" applyBorder="1" applyAlignment="1">
      <alignment horizontal="left" vertical="center"/>
    </xf>
    <xf numFmtId="187" fontId="20" fillId="17" borderId="47" xfId="5" applyNumberFormat="1" applyFont="1" applyFill="1" applyBorder="1" applyAlignment="1">
      <alignment horizontal="left" vertical="center"/>
    </xf>
    <xf numFmtId="0" fontId="30" fillId="0" borderId="29" xfId="0" applyFont="1" applyBorder="1" applyProtection="1">
      <alignment vertical="center"/>
      <protection hidden="1"/>
    </xf>
    <xf numFmtId="0" fontId="26" fillId="0" borderId="29" xfId="0" applyFont="1" applyBorder="1" applyAlignment="1" applyProtection="1">
      <alignment vertical="center" shrinkToFit="1"/>
      <protection locked="0"/>
    </xf>
    <xf numFmtId="0" fontId="11" fillId="0" borderId="29"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26" fillId="0" borderId="0" xfId="0" applyFont="1" applyAlignment="1" applyProtection="1">
      <alignment vertical="center" shrinkToFit="1"/>
      <protection locked="0"/>
    </xf>
    <xf numFmtId="0" fontId="30" fillId="0" borderId="0" xfId="0" applyFont="1" applyProtection="1">
      <alignment vertical="center"/>
      <protection hidden="1"/>
    </xf>
    <xf numFmtId="188" fontId="57" fillId="10" borderId="55" xfId="2" applyNumberFormat="1" applyFont="1" applyFill="1" applyBorder="1" applyAlignment="1">
      <alignment vertical="center"/>
    </xf>
    <xf numFmtId="188" fontId="57" fillId="12" borderId="32" xfId="2" applyNumberFormat="1" applyFont="1" applyFill="1" applyBorder="1" applyAlignment="1">
      <alignment vertical="center"/>
    </xf>
    <xf numFmtId="188" fontId="57" fillId="10" borderId="99" xfId="2" applyNumberFormat="1" applyFont="1" applyFill="1" applyBorder="1" applyAlignment="1">
      <alignment vertical="center"/>
    </xf>
    <xf numFmtId="188" fontId="57" fillId="12" borderId="99" xfId="2" applyNumberFormat="1" applyFont="1" applyFill="1" applyBorder="1" applyAlignment="1">
      <alignment vertical="center"/>
    </xf>
    <xf numFmtId="188" fontId="57" fillId="10" borderId="101" xfId="4" applyNumberFormat="1" applyFont="1" applyFill="1" applyBorder="1" applyAlignment="1">
      <alignment vertical="center"/>
    </xf>
    <xf numFmtId="188" fontId="57" fillId="13" borderId="32" xfId="2" applyNumberFormat="1" applyFont="1" applyFill="1" applyBorder="1" applyAlignment="1">
      <alignment vertical="center"/>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45" fillId="0" borderId="8" xfId="2" applyFont="1" applyBorder="1" applyAlignment="1" applyProtection="1">
      <alignment horizontal="right" vertical="center" wrapText="1"/>
      <protection locked="0"/>
    </xf>
    <xf numFmtId="0" fontId="45" fillId="0" borderId="10" xfId="2" applyFont="1" applyBorder="1" applyAlignment="1" applyProtection="1">
      <alignment horizontal="right" vertical="center" wrapText="1"/>
      <protection locked="0"/>
    </xf>
    <xf numFmtId="0" fontId="12" fillId="6" borderId="7" xfId="0" applyFont="1" applyFill="1" applyBorder="1" applyAlignment="1" applyProtection="1">
      <alignment horizontal="left" vertical="center" shrinkToFit="1"/>
      <protection hidden="1"/>
    </xf>
    <xf numFmtId="0" fontId="12" fillId="0" borderId="8" xfId="0" applyFont="1" applyBorder="1" applyAlignment="1" applyProtection="1">
      <alignment vertical="center" shrinkToFit="1"/>
      <protection locked="0"/>
    </xf>
    <xf numFmtId="0" fontId="12" fillId="0" borderId="55"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8"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41" fillId="0" borderId="0" xfId="0" applyFont="1">
      <alignment vertical="center"/>
    </xf>
    <xf numFmtId="0" fontId="42" fillId="0" borderId="0" xfId="0" applyFont="1" applyAlignment="1">
      <alignment horizontal="left" vertical="center" indent="1"/>
    </xf>
    <xf numFmtId="0" fontId="11" fillId="7" borderId="0" xfId="0" applyFont="1" applyFill="1" applyAlignment="1">
      <alignment horizontal="center" vertical="center"/>
    </xf>
    <xf numFmtId="0" fontId="11" fillId="7" borderId="0" xfId="0" applyFont="1" applyFill="1" applyAlignment="1">
      <alignment horizontal="center" vertical="center" wrapText="1"/>
    </xf>
    <xf numFmtId="0" fontId="21" fillId="6" borderId="0" xfId="0" applyFont="1" applyFill="1" applyAlignment="1">
      <alignment vertical="top" wrapText="1"/>
    </xf>
    <xf numFmtId="0" fontId="12" fillId="6" borderId="0" xfId="0" applyFont="1" applyFill="1" applyAlignment="1">
      <alignment vertical="top" wrapText="1"/>
    </xf>
    <xf numFmtId="0" fontId="14" fillId="2" borderId="10" xfId="0" applyFont="1" applyFill="1" applyBorder="1">
      <alignment vertical="center"/>
    </xf>
    <xf numFmtId="0" fontId="32" fillId="0" borderId="4" xfId="0" applyFont="1" applyBorder="1" applyAlignment="1">
      <alignment horizontal="center" vertical="center"/>
    </xf>
    <xf numFmtId="181" fontId="33" fillId="0" borderId="20" xfId="0" applyNumberFormat="1" applyFont="1" applyBorder="1" applyAlignment="1" applyProtection="1">
      <alignment horizontal="center" vertical="center" shrinkToFit="1"/>
      <protection hidden="1"/>
    </xf>
    <xf numFmtId="0" fontId="14" fillId="2" borderId="54" xfId="0" applyFont="1" applyFill="1" applyBorder="1">
      <alignment vertical="center"/>
    </xf>
    <xf numFmtId="0" fontId="14" fillId="2" borderId="0" xfId="0" applyFont="1" applyFill="1">
      <alignment vertical="center"/>
    </xf>
    <xf numFmtId="0" fontId="35" fillId="2" borderId="8" xfId="0" applyFont="1" applyFill="1" applyBorder="1">
      <alignment vertical="center"/>
    </xf>
    <xf numFmtId="177" fontId="12" fillId="0" borderId="55" xfId="0" applyNumberFormat="1" applyFont="1" applyBorder="1" applyAlignment="1" applyProtection="1">
      <alignment horizontal="center" vertical="center" shrinkToFit="1"/>
      <protection hidden="1"/>
    </xf>
    <xf numFmtId="176" fontId="33" fillId="0" borderId="4" xfId="0" applyNumberFormat="1" applyFont="1" applyBorder="1" applyAlignment="1" applyProtection="1">
      <alignment horizontal="center" vertical="center" wrapText="1" shrinkToFit="1"/>
      <protection locked="0"/>
    </xf>
    <xf numFmtId="0" fontId="31" fillId="0" borderId="0" xfId="5" applyFont="1" applyAlignment="1">
      <alignment horizontal="right" vertical="center"/>
    </xf>
    <xf numFmtId="0" fontId="12" fillId="0" borderId="55" xfId="0" applyFont="1" applyBorder="1" applyProtection="1">
      <alignment vertical="center"/>
      <protection locked="0"/>
    </xf>
    <xf numFmtId="176" fontId="12" fillId="0" borderId="55" xfId="0" applyNumberFormat="1" applyFont="1" applyBorder="1" applyAlignment="1" applyProtection="1">
      <alignment vertical="center" shrinkToFit="1"/>
      <protection locked="0"/>
    </xf>
    <xf numFmtId="0" fontId="12" fillId="0" borderId="8" xfId="0" applyFont="1" applyBorder="1" applyProtection="1">
      <alignment vertical="center"/>
      <protection hidden="1"/>
    </xf>
    <xf numFmtId="0" fontId="12" fillId="0" borderId="10" xfId="0" applyFont="1" applyBorder="1" applyProtection="1">
      <alignment vertical="center"/>
      <protection hidden="1"/>
    </xf>
    <xf numFmtId="38" fontId="45" fillId="14" borderId="55" xfId="3" applyFont="1" applyFill="1" applyBorder="1" applyAlignment="1">
      <alignment horizontal="right" vertical="center" wrapText="1"/>
    </xf>
    <xf numFmtId="38" fontId="45" fillId="14" borderId="55" xfId="3" applyFont="1" applyFill="1" applyBorder="1" applyAlignment="1" applyProtection="1">
      <alignment horizontal="right" vertical="center" wrapText="1"/>
      <protection locked="0"/>
    </xf>
    <xf numFmtId="189" fontId="45" fillId="0" borderId="0" xfId="2" applyNumberFormat="1" applyFont="1" applyAlignment="1">
      <alignment vertical="center" wrapText="1"/>
    </xf>
    <xf numFmtId="180" fontId="12" fillId="0" borderId="0" xfId="0" applyNumberFormat="1" applyFont="1" applyAlignment="1" applyProtection="1">
      <alignment horizontal="left" vertical="center" shrinkToFit="1"/>
      <protection hidden="1"/>
    </xf>
    <xf numFmtId="180" fontId="12" fillId="0" borderId="28" xfId="0" applyNumberFormat="1" applyFont="1" applyBorder="1" applyAlignment="1" applyProtection="1">
      <alignment horizontal="left" vertical="center" shrinkToFit="1"/>
      <protection hidden="1"/>
    </xf>
    <xf numFmtId="184" fontId="57" fillId="0" borderId="95" xfId="2" applyNumberFormat="1" applyFont="1" applyBorder="1" applyAlignment="1">
      <alignment vertical="center" wrapText="1"/>
    </xf>
    <xf numFmtId="0" fontId="12" fillId="14" borderId="19" xfId="0" applyFont="1" applyFill="1" applyBorder="1" applyAlignment="1" applyProtection="1">
      <alignment horizontal="center" vertical="center" wrapText="1"/>
      <protection hidden="1"/>
    </xf>
    <xf numFmtId="0" fontId="12" fillId="14" borderId="7" xfId="0" applyFont="1" applyFill="1" applyBorder="1" applyAlignment="1" applyProtection="1">
      <alignment horizontal="left" vertical="center" shrinkToFit="1"/>
      <protection hidden="1"/>
    </xf>
    <xf numFmtId="0" fontId="12" fillId="14" borderId="2" xfId="0" applyFont="1" applyFill="1" applyBorder="1" applyAlignment="1" applyProtection="1">
      <alignment horizontal="left" vertical="center" shrinkToFit="1"/>
      <protection hidden="1"/>
    </xf>
    <xf numFmtId="0" fontId="12" fillId="14" borderId="70" xfId="0" applyFont="1" applyFill="1" applyBorder="1" applyAlignment="1">
      <alignment horizontal="left" vertical="center" shrinkToFit="1"/>
    </xf>
    <xf numFmtId="0" fontId="12" fillId="14" borderId="49" xfId="0" applyFont="1" applyFill="1" applyBorder="1" applyAlignment="1" applyProtection="1">
      <alignment horizontal="center" vertical="center"/>
      <protection locked="0"/>
    </xf>
    <xf numFmtId="0" fontId="12" fillId="14" borderId="50" xfId="0" applyFont="1" applyFill="1" applyBorder="1" applyAlignment="1" applyProtection="1">
      <alignment horizontal="center" vertical="center"/>
      <protection locked="0"/>
    </xf>
    <xf numFmtId="0" fontId="12" fillId="14" borderId="70" xfId="0" applyFont="1" applyFill="1" applyBorder="1" applyAlignment="1" applyProtection="1">
      <alignment horizontal="center" vertical="center"/>
      <protection locked="0"/>
    </xf>
    <xf numFmtId="0" fontId="12" fillId="14" borderId="43" xfId="0" applyFont="1" applyFill="1" applyBorder="1" applyAlignment="1" applyProtection="1">
      <alignment horizontal="center" vertical="center"/>
      <protection hidden="1"/>
    </xf>
    <xf numFmtId="0" fontId="12" fillId="8" borderId="70" xfId="0" applyFont="1" applyFill="1" applyBorder="1" applyAlignment="1">
      <alignment horizontal="left" vertical="center" shrinkToFit="1"/>
    </xf>
    <xf numFmtId="0" fontId="0" fillId="0" borderId="54" xfId="0" applyBorder="1">
      <alignment vertical="center"/>
    </xf>
    <xf numFmtId="0" fontId="12" fillId="3" borderId="73" xfId="0" applyFont="1" applyFill="1" applyBorder="1" applyAlignment="1">
      <alignment horizontal="center" vertical="center" shrinkToFit="1"/>
    </xf>
    <xf numFmtId="0" fontId="12" fillId="0" borderId="7" xfId="0" applyFont="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0" fontId="12" fillId="14" borderId="7" xfId="0" applyFont="1" applyFill="1" applyBorder="1" applyAlignment="1" applyProtection="1">
      <alignment horizontal="center" vertical="center"/>
      <protection locked="0"/>
    </xf>
    <xf numFmtId="0" fontId="12" fillId="3" borderId="131" xfId="0" applyFont="1" applyFill="1" applyBorder="1" applyAlignment="1">
      <alignment horizontal="center" vertical="center" shrinkToFit="1"/>
    </xf>
    <xf numFmtId="0" fontId="23" fillId="0" borderId="34" xfId="0" applyFont="1" applyBorder="1" applyAlignment="1" applyProtection="1">
      <alignment horizontal="center" vertical="center"/>
      <protection hidden="1"/>
    </xf>
    <xf numFmtId="0" fontId="12" fillId="3" borderId="48" xfId="0" applyFont="1" applyFill="1" applyBorder="1" applyAlignment="1">
      <alignment vertical="center" wrapText="1"/>
    </xf>
    <xf numFmtId="177" fontId="21" fillId="0" borderId="21" xfId="0" applyNumberFormat="1" applyFont="1" applyBorder="1" applyAlignment="1" applyProtection="1">
      <alignment horizontal="left" vertical="center" shrinkToFit="1"/>
      <protection locked="0"/>
    </xf>
    <xf numFmtId="177" fontId="21" fillId="0" borderId="22" xfId="0" applyNumberFormat="1" applyFont="1" applyBorder="1" applyAlignment="1" applyProtection="1">
      <alignment horizontal="left" vertical="center" shrinkToFit="1"/>
      <protection locked="0"/>
    </xf>
    <xf numFmtId="177" fontId="21" fillId="0" borderId="22" xfId="0" applyNumberFormat="1" applyFont="1" applyBorder="1" applyAlignment="1" applyProtection="1">
      <alignment horizontal="center" vertical="center" shrinkToFit="1"/>
      <protection hidden="1"/>
    </xf>
    <xf numFmtId="177" fontId="21" fillId="0" borderId="23" xfId="0" applyNumberFormat="1" applyFont="1" applyBorder="1" applyAlignment="1" applyProtection="1">
      <alignment horizontal="center" vertical="center" shrinkToFit="1"/>
      <protection hidden="1"/>
    </xf>
    <xf numFmtId="0" fontId="20" fillId="3" borderId="41" xfId="0" applyFont="1" applyFill="1" applyBorder="1">
      <alignment vertical="center"/>
    </xf>
    <xf numFmtId="0" fontId="20" fillId="3" borderId="3" xfId="0" applyFont="1" applyFill="1" applyBorder="1">
      <alignment vertical="center"/>
    </xf>
    <xf numFmtId="0" fontId="20" fillId="3" borderId="41" xfId="0" applyFont="1" applyFill="1" applyBorder="1" applyAlignment="1">
      <alignment horizontal="left" vertical="center" shrinkToFit="1"/>
    </xf>
    <xf numFmtId="0" fontId="20" fillId="3" borderId="3" xfId="0" applyFont="1" applyFill="1" applyBorder="1" applyAlignment="1">
      <alignment horizontal="left" vertical="center" shrinkToFit="1"/>
    </xf>
    <xf numFmtId="0" fontId="32" fillId="0" borderId="2" xfId="0" applyFont="1" applyBorder="1" applyProtection="1">
      <alignment vertical="center"/>
      <protection locked="0"/>
    </xf>
    <xf numFmtId="0" fontId="32" fillId="0" borderId="4" xfId="0" applyFont="1" applyBorder="1" applyProtection="1">
      <alignment vertical="center"/>
      <protection locked="0"/>
    </xf>
    <xf numFmtId="0" fontId="32" fillId="0" borderId="20" xfId="0" applyFont="1" applyBorder="1" applyProtection="1">
      <alignment vertical="center"/>
      <protection locked="0"/>
    </xf>
    <xf numFmtId="0" fontId="21" fillId="0" borderId="2" xfId="0" applyFont="1" applyBorder="1" applyProtection="1">
      <alignment vertical="center"/>
      <protection locked="0"/>
    </xf>
    <xf numFmtId="0" fontId="21" fillId="0" borderId="4" xfId="0" applyFont="1" applyBorder="1" applyProtection="1">
      <alignment vertical="center"/>
      <protection locked="0"/>
    </xf>
    <xf numFmtId="0" fontId="21" fillId="0" borderId="20" xfId="0" applyFont="1" applyBorder="1" applyProtection="1">
      <alignment vertical="center"/>
      <protection locked="0"/>
    </xf>
    <xf numFmtId="49" fontId="21" fillId="0" borderId="2" xfId="0" applyNumberFormat="1" applyFont="1" applyBorder="1" applyProtection="1">
      <alignment vertical="center"/>
      <protection locked="0"/>
    </xf>
    <xf numFmtId="49" fontId="21" fillId="0" borderId="4" xfId="0" applyNumberFormat="1" applyFont="1" applyBorder="1" applyProtection="1">
      <alignment vertical="center"/>
      <protection locked="0"/>
    </xf>
    <xf numFmtId="49" fontId="21" fillId="0" borderId="20" xfId="0" applyNumberFormat="1" applyFont="1" applyBorder="1" applyProtection="1">
      <alignment vertical="center"/>
      <protection locked="0"/>
    </xf>
    <xf numFmtId="49" fontId="21" fillId="0" borderId="21" xfId="0" applyNumberFormat="1" applyFont="1" applyBorder="1" applyProtection="1">
      <alignment vertical="center"/>
      <protection locked="0"/>
    </xf>
    <xf numFmtId="49" fontId="21" fillId="0" borderId="22" xfId="0" applyNumberFormat="1" applyFont="1" applyBorder="1" applyProtection="1">
      <alignment vertical="center"/>
      <protection locked="0"/>
    </xf>
    <xf numFmtId="49" fontId="21" fillId="0" borderId="23" xfId="0" applyNumberFormat="1" applyFont="1" applyBorder="1" applyProtection="1">
      <alignment vertical="center"/>
      <protection locked="0"/>
    </xf>
    <xf numFmtId="0" fontId="21" fillId="0" borderId="4"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21" fillId="0" borderId="6" xfId="0" applyFont="1" applyBorder="1" applyProtection="1">
      <alignment vertical="center"/>
      <protection locked="0"/>
    </xf>
    <xf numFmtId="0" fontId="21" fillId="0" borderId="14" xfId="0" applyFont="1" applyBorder="1" applyProtection="1">
      <alignment vertical="center"/>
      <protection locked="0"/>
    </xf>
    <xf numFmtId="0" fontId="21" fillId="0" borderId="43" xfId="0" applyFont="1" applyBorder="1" applyProtection="1">
      <alignment vertical="center"/>
      <protection locked="0"/>
    </xf>
    <xf numFmtId="0" fontId="32" fillId="0" borderId="2" xfId="0" applyFont="1" applyBorder="1" applyAlignment="1" applyProtection="1">
      <alignment vertical="center" wrapText="1"/>
      <protection locked="0"/>
    </xf>
    <xf numFmtId="0" fontId="32" fillId="0" borderId="4" xfId="0" applyFont="1" applyBorder="1" applyAlignment="1" applyProtection="1">
      <alignment vertical="center" wrapText="1"/>
      <protection locked="0"/>
    </xf>
    <xf numFmtId="0" fontId="32" fillId="0" borderId="20" xfId="0" applyFont="1" applyBorder="1" applyAlignment="1" applyProtection="1">
      <alignment vertical="center" wrapText="1"/>
      <protection locked="0"/>
    </xf>
    <xf numFmtId="0" fontId="21" fillId="0" borderId="22" xfId="0" applyFont="1" applyBorder="1" applyAlignment="1" applyProtection="1">
      <alignment vertical="center" wrapText="1"/>
      <protection locked="0"/>
    </xf>
    <xf numFmtId="0" fontId="21" fillId="0" borderId="23" xfId="0" applyFont="1" applyBorder="1" applyAlignment="1" applyProtection="1">
      <alignment vertical="center" wrapText="1"/>
      <protection locked="0"/>
    </xf>
    <xf numFmtId="0" fontId="11" fillId="3" borderId="64" xfId="0" applyFont="1" applyFill="1" applyBorder="1" applyAlignment="1">
      <alignment vertical="center" wrapText="1"/>
    </xf>
    <xf numFmtId="0" fontId="11" fillId="3" borderId="38" xfId="0" applyFont="1" applyFill="1" applyBorder="1" applyAlignment="1">
      <alignment vertical="center" wrapText="1"/>
    </xf>
    <xf numFmtId="0" fontId="21" fillId="0" borderId="61" xfId="0" applyFont="1" applyBorder="1" applyAlignment="1" applyProtection="1">
      <alignment vertical="center" wrapText="1"/>
      <protection locked="0"/>
    </xf>
    <xf numFmtId="0" fontId="21" fillId="0" borderId="62" xfId="0" applyFont="1" applyBorder="1" applyAlignment="1" applyProtection="1">
      <alignment vertical="center" wrapText="1"/>
      <protection locked="0"/>
    </xf>
    <xf numFmtId="0" fontId="21" fillId="0" borderId="63" xfId="0" applyFont="1" applyBorder="1" applyAlignment="1" applyProtection="1">
      <alignment vertical="center" wrapText="1"/>
      <protection locked="0"/>
    </xf>
    <xf numFmtId="0" fontId="11" fillId="3" borderId="58" xfId="0" applyFont="1" applyFill="1" applyBorder="1" applyAlignment="1">
      <alignment vertical="center" wrapText="1"/>
    </xf>
    <xf numFmtId="0" fontId="7" fillId="3" borderId="58" xfId="0" applyFont="1" applyFill="1" applyBorder="1" applyAlignment="1">
      <alignment vertical="center" wrapText="1"/>
    </xf>
    <xf numFmtId="0" fontId="7" fillId="3" borderId="38" xfId="0" applyFont="1" applyFill="1" applyBorder="1" applyAlignment="1">
      <alignment vertical="center" wrapText="1"/>
    </xf>
    <xf numFmtId="0" fontId="11" fillId="3" borderId="44" xfId="0" applyFont="1" applyFill="1" applyBorder="1" applyAlignment="1">
      <alignment vertical="center" wrapText="1"/>
    </xf>
    <xf numFmtId="0" fontId="10" fillId="3" borderId="58" xfId="0" applyFont="1" applyFill="1" applyBorder="1">
      <alignment vertical="center"/>
    </xf>
    <xf numFmtId="0" fontId="10" fillId="3" borderId="38" xfId="0" applyFont="1" applyFill="1" applyBorder="1">
      <alignment vertical="center"/>
    </xf>
    <xf numFmtId="0" fontId="21" fillId="0" borderId="11" xfId="0" applyFont="1" applyBorder="1" applyProtection="1">
      <alignment vertical="center"/>
      <protection locked="0"/>
    </xf>
    <xf numFmtId="0" fontId="21" fillId="0" borderId="13" xfId="0" applyFont="1" applyBorder="1" applyProtection="1">
      <alignment vertical="center"/>
      <protection locked="0"/>
    </xf>
    <xf numFmtId="0" fontId="21" fillId="0" borderId="15" xfId="0" applyFont="1" applyBorder="1" applyProtection="1">
      <alignment vertical="center"/>
      <protection locked="0"/>
    </xf>
    <xf numFmtId="0" fontId="36" fillId="0" borderId="28" xfId="0" applyFont="1" applyBorder="1" applyAlignment="1" applyProtection="1">
      <alignment horizontal="center" vertical="center"/>
      <protection hidden="1"/>
    </xf>
    <xf numFmtId="0" fontId="21" fillId="0" borderId="2"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2" xfId="0" applyFont="1" applyBorder="1" applyAlignment="1" applyProtection="1">
      <alignment vertical="center" wrapText="1"/>
      <protection locked="0"/>
    </xf>
    <xf numFmtId="0" fontId="10" fillId="3" borderId="58" xfId="0" applyFont="1" applyFill="1" applyBorder="1" applyAlignment="1">
      <alignment vertical="center" wrapText="1"/>
    </xf>
    <xf numFmtId="0" fontId="10" fillId="3" borderId="38" xfId="0" applyFont="1" applyFill="1" applyBorder="1" applyAlignment="1">
      <alignment vertical="center" wrapText="1"/>
    </xf>
    <xf numFmtId="0" fontId="20" fillId="3" borderId="8" xfId="0" applyFont="1" applyFill="1" applyBorder="1" applyAlignment="1">
      <alignment horizontal="left" vertical="center" shrinkToFit="1"/>
    </xf>
    <xf numFmtId="0" fontId="20" fillId="3" borderId="57" xfId="0" applyFont="1" applyFill="1" applyBorder="1" applyAlignment="1">
      <alignment horizontal="left" vertical="center" shrinkToFit="1"/>
    </xf>
    <xf numFmtId="0" fontId="14" fillId="2" borderId="8" xfId="0" applyFont="1" applyFill="1" applyBorder="1">
      <alignment vertical="center"/>
    </xf>
    <xf numFmtId="0" fontId="14" fillId="2" borderId="9" xfId="0" applyFont="1" applyFill="1" applyBorder="1">
      <alignment vertical="center"/>
    </xf>
    <xf numFmtId="0" fontId="14" fillId="2" borderId="10" xfId="0" applyFont="1" applyFill="1" applyBorder="1">
      <alignment vertical="center"/>
    </xf>
    <xf numFmtId="0" fontId="20" fillId="3" borderId="8" xfId="0" applyFont="1" applyFill="1" applyBorder="1" applyAlignment="1">
      <alignment vertical="center" shrinkToFit="1"/>
    </xf>
    <xf numFmtId="0" fontId="20" fillId="3" borderId="57" xfId="0" applyFont="1" applyFill="1" applyBorder="1" applyAlignment="1">
      <alignment vertical="center" shrinkToFit="1"/>
    </xf>
    <xf numFmtId="0" fontId="32" fillId="0" borderId="11" xfId="0" applyFont="1" applyBorder="1" applyProtection="1">
      <alignment vertical="center"/>
      <protection locked="0"/>
    </xf>
    <xf numFmtId="0" fontId="32" fillId="0" borderId="13" xfId="0" applyFont="1" applyBorder="1" applyProtection="1">
      <alignment vertical="center"/>
      <protection locked="0"/>
    </xf>
    <xf numFmtId="0" fontId="32" fillId="0" borderId="15" xfId="0" applyFont="1" applyBorder="1" applyProtection="1">
      <alignment vertical="center"/>
      <protection locked="0"/>
    </xf>
    <xf numFmtId="0" fontId="21" fillId="0" borderId="26" xfId="0" applyFont="1" applyBorder="1" applyAlignment="1" applyProtection="1">
      <alignment vertical="center" wrapText="1"/>
      <protection locked="0"/>
    </xf>
    <xf numFmtId="0" fontId="21" fillId="0" borderId="9" xfId="0" applyFont="1" applyBorder="1" applyAlignment="1" applyProtection="1">
      <alignment vertical="center" wrapText="1"/>
      <protection locked="0"/>
    </xf>
    <xf numFmtId="0" fontId="21" fillId="0" borderId="10" xfId="0" applyFont="1" applyBorder="1" applyAlignment="1" applyProtection="1">
      <alignment vertical="center" wrapText="1"/>
      <protection locked="0"/>
    </xf>
    <xf numFmtId="0" fontId="21" fillId="0" borderId="53" xfId="0" applyFont="1" applyBorder="1" applyAlignment="1" applyProtection="1">
      <alignment vertical="center" shrinkToFit="1"/>
      <protection locked="0"/>
    </xf>
    <xf numFmtId="0" fontId="21" fillId="0" borderId="28" xfId="0" applyFont="1" applyBorder="1" applyAlignment="1" applyProtection="1">
      <alignment vertical="center" shrinkToFit="1"/>
      <protection locked="0"/>
    </xf>
    <xf numFmtId="0" fontId="21" fillId="0" borderId="37" xfId="0" applyFont="1" applyBorder="1" applyAlignment="1" applyProtection="1">
      <alignment vertical="center" shrinkToFit="1"/>
      <protection locked="0"/>
    </xf>
    <xf numFmtId="176" fontId="33" fillId="0" borderId="2" xfId="0" applyNumberFormat="1" applyFont="1" applyBorder="1" applyAlignment="1" applyProtection="1">
      <alignment horizontal="center" vertical="center" wrapText="1" shrinkToFit="1"/>
      <protection locked="0"/>
    </xf>
    <xf numFmtId="176" fontId="33" fillId="0" borderId="4" xfId="0" applyNumberFormat="1" applyFont="1" applyBorder="1" applyAlignment="1" applyProtection="1">
      <alignment horizontal="center" vertical="center" shrinkToFit="1"/>
      <protection locked="0"/>
    </xf>
    <xf numFmtId="0" fontId="20" fillId="3" borderId="39" xfId="0" applyFont="1" applyFill="1" applyBorder="1">
      <alignment vertical="center"/>
    </xf>
    <xf numFmtId="0" fontId="20" fillId="3" borderId="33" xfId="0" applyFont="1" applyFill="1" applyBorder="1">
      <alignment vertical="center"/>
    </xf>
    <xf numFmtId="0" fontId="31" fillId="0" borderId="45" xfId="0" applyFont="1" applyBorder="1" applyAlignment="1">
      <alignment horizontal="right" vertical="center" shrinkToFit="1"/>
    </xf>
    <xf numFmtId="0" fontId="23" fillId="0" borderId="0" xfId="0" applyFont="1" applyAlignment="1">
      <alignment horizontal="left" wrapText="1"/>
    </xf>
    <xf numFmtId="0" fontId="21" fillId="6" borderId="36" xfId="0" applyFont="1" applyFill="1" applyBorder="1">
      <alignment vertical="center"/>
    </xf>
    <xf numFmtId="0" fontId="21" fillId="6" borderId="37" xfId="0" applyFont="1" applyFill="1" applyBorder="1">
      <alignment vertical="center"/>
    </xf>
    <xf numFmtId="0" fontId="9" fillId="7" borderId="8" xfId="0" applyFont="1" applyFill="1" applyBorder="1">
      <alignment vertical="center"/>
    </xf>
    <xf numFmtId="0" fontId="9" fillId="7" borderId="10" xfId="0" applyFont="1" applyFill="1" applyBorder="1">
      <alignment vertical="center"/>
    </xf>
    <xf numFmtId="0" fontId="31" fillId="0" borderId="0" xfId="0" applyFont="1" applyAlignment="1">
      <alignment horizontal="right" vertical="center" shrinkToFit="1"/>
    </xf>
    <xf numFmtId="0" fontId="21" fillId="0" borderId="11"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5" fillId="0" borderId="0" xfId="0" applyFont="1" applyAlignment="1">
      <alignment horizontal="left" vertical="center" wrapText="1"/>
    </xf>
    <xf numFmtId="182" fontId="21" fillId="0" borderId="21" xfId="0" applyNumberFormat="1" applyFont="1" applyBorder="1" applyAlignment="1" applyProtection="1">
      <alignment horizontal="left" vertical="center"/>
      <protection hidden="1"/>
    </xf>
    <xf numFmtId="182" fontId="21" fillId="0" borderId="22" xfId="0" applyNumberFormat="1" applyFont="1" applyBorder="1" applyAlignment="1" applyProtection="1">
      <alignment horizontal="left" vertical="center"/>
      <protection hidden="1"/>
    </xf>
    <xf numFmtId="182" fontId="21" fillId="0" borderId="23" xfId="0" applyNumberFormat="1" applyFont="1" applyBorder="1" applyAlignment="1" applyProtection="1">
      <alignment horizontal="left" vertical="center"/>
      <protection hidden="1"/>
    </xf>
    <xf numFmtId="0" fontId="1" fillId="3" borderId="44" xfId="0" applyFont="1" applyFill="1" applyBorder="1" applyAlignment="1">
      <alignment vertical="center" wrapText="1"/>
    </xf>
    <xf numFmtId="0" fontId="1" fillId="3" borderId="58" xfId="0" applyFont="1" applyFill="1" applyBorder="1" applyAlignment="1">
      <alignment vertical="center" wrapText="1"/>
    </xf>
    <xf numFmtId="0" fontId="9" fillId="3" borderId="40"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12" fillId="3" borderId="39" xfId="0" applyFont="1" applyFill="1" applyBorder="1">
      <alignment vertical="center"/>
    </xf>
    <xf numFmtId="0" fontId="12" fillId="3" borderId="33" xfId="0" applyFont="1" applyFill="1" applyBorder="1">
      <alignment vertical="center"/>
    </xf>
    <xf numFmtId="0" fontId="12" fillId="0" borderId="11"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3" borderId="41" xfId="0" applyFont="1" applyFill="1" applyBorder="1">
      <alignment vertical="center"/>
    </xf>
    <xf numFmtId="0" fontId="12" fillId="3" borderId="3" xfId="0" applyFont="1" applyFill="1" applyBorder="1">
      <alignment vertical="center"/>
    </xf>
    <xf numFmtId="0" fontId="9" fillId="3" borderId="88" xfId="0" applyFont="1" applyFill="1" applyBorder="1" applyAlignment="1">
      <alignment horizontal="left" vertical="center" wrapText="1" shrinkToFit="1"/>
    </xf>
    <xf numFmtId="0" fontId="9" fillId="3" borderId="49" xfId="0" applyFont="1" applyFill="1" applyBorder="1" applyAlignment="1">
      <alignment horizontal="left" vertical="center" wrapText="1" shrinkToFit="1"/>
    </xf>
    <xf numFmtId="0" fontId="12" fillId="0" borderId="2"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3" borderId="40" xfId="0" applyFont="1" applyFill="1" applyBorder="1">
      <alignment vertical="center"/>
    </xf>
    <xf numFmtId="0" fontId="12" fillId="3" borderId="27" xfId="0" applyFont="1" applyFill="1" applyBorder="1">
      <alignment vertical="center"/>
    </xf>
    <xf numFmtId="0" fontId="0" fillId="4" borderId="9" xfId="0" applyFill="1" applyBorder="1" applyAlignment="1">
      <alignment horizontal="left" vertical="center"/>
    </xf>
    <xf numFmtId="0" fontId="0" fillId="4" borderId="10" xfId="0" applyFill="1" applyBorder="1" applyAlignment="1">
      <alignment horizontal="left" vertical="center"/>
    </xf>
    <xf numFmtId="0" fontId="9" fillId="3" borderId="13" xfId="0" applyFont="1" applyFill="1" applyBorder="1">
      <alignment vertical="center"/>
    </xf>
    <xf numFmtId="0" fontId="9" fillId="3" borderId="33" xfId="0" applyFont="1" applyFill="1" applyBorder="1">
      <alignment vertical="center"/>
    </xf>
    <xf numFmtId="0" fontId="9" fillId="3" borderId="4" xfId="0" applyFont="1" applyFill="1" applyBorder="1" applyAlignment="1">
      <alignment vertical="center" wrapText="1"/>
    </xf>
    <xf numFmtId="0" fontId="9" fillId="3" borderId="3" xfId="0" applyFont="1" applyFill="1" applyBorder="1">
      <alignment vertical="center"/>
    </xf>
    <xf numFmtId="0" fontId="12" fillId="0" borderId="2"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9" fillId="3" borderId="5" xfId="0" applyFont="1" applyFill="1" applyBorder="1">
      <alignment vertical="center"/>
    </xf>
    <xf numFmtId="0" fontId="9" fillId="3" borderId="7" xfId="0" applyFont="1" applyFill="1" applyBorder="1">
      <alignment vertical="center"/>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 fillId="3" borderId="30" xfId="0" applyFont="1" applyFill="1" applyBorder="1" applyAlignment="1">
      <alignment horizontal="left" vertical="center" wrapText="1"/>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11" fillId="3" borderId="30" xfId="0" applyFont="1" applyFill="1" applyBorder="1" applyAlignment="1">
      <alignment vertical="center" wrapText="1"/>
    </xf>
    <xf numFmtId="0" fontId="11" fillId="3" borderId="31" xfId="0" applyFont="1" applyFill="1" applyBorder="1" applyAlignment="1">
      <alignment vertical="center" wrapText="1"/>
    </xf>
    <xf numFmtId="0" fontId="17" fillId="3" borderId="8" xfId="0" applyFont="1" applyFill="1" applyBorder="1" applyAlignment="1">
      <alignment vertical="center" wrapText="1"/>
    </xf>
    <xf numFmtId="0" fontId="17" fillId="3" borderId="9" xfId="0" applyFont="1" applyFill="1" applyBorder="1" applyAlignment="1">
      <alignment vertical="center" wrapText="1"/>
    </xf>
    <xf numFmtId="0" fontId="0" fillId="3" borderId="9" xfId="0" applyFill="1" applyBorder="1">
      <alignment vertical="center"/>
    </xf>
    <xf numFmtId="0" fontId="0" fillId="3" borderId="10" xfId="0" applyFill="1" applyBorder="1">
      <alignment vertical="center"/>
    </xf>
    <xf numFmtId="0" fontId="11" fillId="0" borderId="54"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11" fillId="0" borderId="46" xfId="0" applyFont="1" applyBorder="1" applyAlignment="1" applyProtection="1">
      <alignment vertical="top" wrapText="1"/>
      <protection locked="0"/>
    </xf>
    <xf numFmtId="0" fontId="11" fillId="0" borderId="36"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37" xfId="0" applyFont="1" applyBorder="1" applyAlignment="1" applyProtection="1">
      <alignment vertical="top" wrapText="1"/>
      <protection locked="0"/>
    </xf>
    <xf numFmtId="0" fontId="1" fillId="3" borderId="39" xfId="0" applyFont="1" applyFill="1" applyBorder="1" applyAlignment="1">
      <alignment vertical="center" wrapText="1"/>
    </xf>
    <xf numFmtId="0" fontId="6" fillId="3" borderId="13" xfId="0" applyFont="1" applyFill="1" applyBorder="1" applyAlignment="1">
      <alignment vertical="center" wrapText="1"/>
    </xf>
    <xf numFmtId="0" fontId="11" fillId="3" borderId="13" xfId="0" applyFont="1" applyFill="1" applyBorder="1" applyAlignment="1">
      <alignment vertical="center" wrapText="1"/>
    </xf>
    <xf numFmtId="0" fontId="11" fillId="3" borderId="15"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 fillId="3" borderId="85" xfId="0" applyFont="1" applyFill="1" applyBorder="1" applyAlignment="1">
      <alignment horizontal="left" vertical="center" wrapText="1"/>
    </xf>
    <xf numFmtId="0" fontId="2" fillId="3" borderId="86"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11" fillId="0" borderId="48" xfId="0" applyFont="1" applyBorder="1" applyAlignment="1" applyProtection="1">
      <alignment vertical="top" wrapText="1"/>
      <protection locked="0"/>
    </xf>
    <xf numFmtId="0" fontId="11" fillId="0" borderId="45" xfId="0" applyFont="1" applyBorder="1" applyAlignment="1" applyProtection="1">
      <alignment vertical="top" wrapText="1"/>
      <protection locked="0"/>
    </xf>
    <xf numFmtId="0" fontId="11" fillId="0" borderId="47" xfId="0" applyFont="1" applyBorder="1" applyAlignment="1" applyProtection="1">
      <alignment vertical="top" wrapText="1"/>
      <protection locked="0"/>
    </xf>
    <xf numFmtId="0" fontId="13" fillId="3" borderId="65" xfId="0" applyFont="1" applyFill="1" applyBorder="1" applyAlignment="1">
      <alignment vertical="center" shrinkToFit="1"/>
    </xf>
    <xf numFmtId="0" fontId="13" fillId="3" borderId="29" xfId="0" applyFont="1" applyFill="1" applyBorder="1" applyAlignment="1">
      <alignment vertical="center" shrinkToFit="1"/>
    </xf>
    <xf numFmtId="0" fontId="0" fillId="3" borderId="29" xfId="0" applyFill="1" applyBorder="1" applyAlignment="1">
      <alignment vertical="center" shrinkToFit="1"/>
    </xf>
    <xf numFmtId="0" fontId="0" fillId="3" borderId="51" xfId="0" applyFill="1" applyBorder="1" applyAlignment="1">
      <alignment vertical="center" shrinkToFit="1"/>
    </xf>
    <xf numFmtId="0" fontId="20" fillId="3" borderId="48" xfId="0" applyFont="1" applyFill="1" applyBorder="1" applyAlignment="1">
      <alignment wrapText="1"/>
    </xf>
    <xf numFmtId="0" fontId="18" fillId="3" borderId="45" xfId="0" applyFont="1" applyFill="1" applyBorder="1" applyAlignment="1">
      <alignment wrapText="1"/>
    </xf>
    <xf numFmtId="0" fontId="18" fillId="3" borderId="47" xfId="0" applyFont="1" applyFill="1" applyBorder="1" applyAlignment="1">
      <alignment wrapText="1"/>
    </xf>
    <xf numFmtId="0" fontId="21" fillId="3" borderId="42" xfId="0" applyFont="1" applyFill="1" applyBorder="1" applyAlignment="1">
      <alignment horizontal="left" vertical="center" wrapText="1" shrinkToFit="1"/>
    </xf>
    <xf numFmtId="0" fontId="21" fillId="3" borderId="14" xfId="0" applyFont="1" applyFill="1" applyBorder="1" applyAlignment="1">
      <alignment horizontal="left" vertical="center" shrinkToFit="1"/>
    </xf>
    <xf numFmtId="0" fontId="21" fillId="3" borderId="43" xfId="0" applyFont="1" applyFill="1" applyBorder="1" applyAlignment="1">
      <alignment horizontal="left" vertical="center" shrinkToFit="1"/>
    </xf>
    <xf numFmtId="0" fontId="12" fillId="3" borderId="36" xfId="0" applyFont="1" applyFill="1" applyBorder="1" applyAlignment="1">
      <alignment horizontal="left" vertical="center" wrapText="1" shrinkToFit="1"/>
    </xf>
    <xf numFmtId="0" fontId="12" fillId="3" borderId="28" xfId="0" applyFont="1" applyFill="1" applyBorder="1" applyAlignment="1">
      <alignment horizontal="left" vertical="center" shrinkToFit="1"/>
    </xf>
    <xf numFmtId="0" fontId="12" fillId="3" borderId="37" xfId="0" applyFont="1" applyFill="1" applyBorder="1" applyAlignment="1">
      <alignment horizontal="left" vertical="center" shrinkToFit="1"/>
    </xf>
    <xf numFmtId="0" fontId="12" fillId="3" borderId="36"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37" xfId="0" applyFont="1" applyFill="1" applyBorder="1" applyAlignment="1">
      <alignment horizontal="left" vertical="top" wrapText="1"/>
    </xf>
    <xf numFmtId="0" fontId="20" fillId="3" borderId="54" xfId="0" applyFont="1" applyFill="1" applyBorder="1" applyAlignment="1">
      <alignment vertical="center" wrapText="1"/>
    </xf>
    <xf numFmtId="0" fontId="11" fillId="3" borderId="0" xfId="0" applyFont="1" applyFill="1" applyAlignment="1">
      <alignment vertical="center" wrapText="1"/>
    </xf>
    <xf numFmtId="0" fontId="11" fillId="3" borderId="46" xfId="0" applyFont="1" applyFill="1" applyBorder="1" applyAlignment="1">
      <alignment vertical="center" wrapText="1"/>
    </xf>
    <xf numFmtId="0" fontId="11" fillId="0" borderId="39"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3" borderId="54" xfId="0" applyFont="1" applyFill="1" applyBorder="1" applyAlignment="1">
      <alignment vertical="center" wrapText="1"/>
    </xf>
    <xf numFmtId="0" fontId="11" fillId="3" borderId="65" xfId="0" applyFont="1" applyFill="1" applyBorder="1" applyAlignment="1">
      <alignment wrapText="1"/>
    </xf>
    <xf numFmtId="0" fontId="11" fillId="3" borderId="29" xfId="0" applyFont="1" applyFill="1" applyBorder="1" applyAlignment="1">
      <alignment wrapText="1"/>
    </xf>
    <xf numFmtId="0" fontId="11" fillId="3" borderId="51" xfId="0" applyFont="1" applyFill="1" applyBorder="1" applyAlignment="1">
      <alignment wrapText="1"/>
    </xf>
    <xf numFmtId="0" fontId="15" fillId="0" borderId="0" xfId="0" applyFont="1" applyAlignment="1" applyProtection="1">
      <alignment horizontal="right" vertical="center"/>
      <protection hidden="1"/>
    </xf>
    <xf numFmtId="0" fontId="20" fillId="0" borderId="17" xfId="0" applyFont="1" applyBorder="1" applyAlignment="1" applyProtection="1">
      <alignment horizontal="left" vertical="center"/>
      <protection hidden="1"/>
    </xf>
    <xf numFmtId="0" fontId="20" fillId="0" borderId="21" xfId="0" applyFont="1" applyBorder="1" applyAlignment="1" applyProtection="1">
      <alignment horizontal="left" vertical="center"/>
      <protection hidden="1"/>
    </xf>
    <xf numFmtId="0" fontId="20" fillId="0" borderId="35" xfId="0" applyFont="1" applyBorder="1" applyAlignment="1" applyProtection="1">
      <alignment horizontal="left" vertical="center"/>
      <protection hidden="1"/>
    </xf>
    <xf numFmtId="0" fontId="3" fillId="0" borderId="1"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80" xfId="0" applyFont="1" applyBorder="1" applyAlignment="1" applyProtection="1">
      <alignment horizontal="left" vertical="center" wrapText="1"/>
      <protection hidden="1"/>
    </xf>
    <xf numFmtId="0" fontId="18" fillId="3" borderId="48" xfId="0" applyFont="1" applyFill="1" applyBorder="1" applyAlignment="1">
      <alignment shrinkToFit="1"/>
    </xf>
    <xf numFmtId="0" fontId="18" fillId="3" borderId="45" xfId="0" applyFont="1" applyFill="1" applyBorder="1" applyAlignment="1">
      <alignment shrinkToFit="1"/>
    </xf>
    <xf numFmtId="0" fontId="18" fillId="3" borderId="47" xfId="0" applyFont="1" applyFill="1" applyBorder="1" applyAlignment="1">
      <alignment shrinkToFit="1"/>
    </xf>
    <xf numFmtId="0" fontId="20" fillId="3" borderId="48" xfId="0" applyFont="1" applyFill="1" applyBorder="1" applyAlignment="1">
      <alignment vertical="top" wrapText="1"/>
    </xf>
    <xf numFmtId="0" fontId="20" fillId="3" borderId="45" xfId="0" applyFont="1" applyFill="1" applyBorder="1" applyAlignment="1">
      <alignment vertical="top" wrapText="1"/>
    </xf>
    <xf numFmtId="0" fontId="20" fillId="3" borderId="47" xfId="0" applyFont="1" applyFill="1" applyBorder="1" applyAlignment="1">
      <alignment vertical="top" wrapText="1"/>
    </xf>
    <xf numFmtId="0" fontId="11" fillId="0" borderId="42"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11" fillId="0" borderId="42"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43" xfId="0" applyFont="1" applyBorder="1" applyAlignment="1" applyProtection="1">
      <alignment vertical="top" wrapText="1"/>
      <protection locked="0"/>
    </xf>
    <xf numFmtId="0" fontId="11" fillId="0" borderId="41"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20" xfId="0" applyFont="1" applyBorder="1" applyAlignment="1" applyProtection="1">
      <alignment vertical="top" wrapText="1"/>
      <protection locked="0"/>
    </xf>
    <xf numFmtId="0" fontId="11" fillId="0" borderId="40"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65"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51" xfId="0" applyFont="1" applyBorder="1" applyAlignment="1" applyProtection="1">
      <alignment horizontal="left" vertical="top" wrapText="1"/>
      <protection locked="0"/>
    </xf>
    <xf numFmtId="0" fontId="11" fillId="3" borderId="48" xfId="0" applyFont="1" applyFill="1" applyBorder="1" applyAlignment="1">
      <alignment vertical="center" wrapText="1"/>
    </xf>
    <xf numFmtId="0" fontId="11" fillId="3" borderId="45" xfId="0" applyFont="1" applyFill="1" applyBorder="1" applyAlignment="1">
      <alignment vertical="center" wrapText="1"/>
    </xf>
    <xf numFmtId="0" fontId="11" fillId="3" borderId="47" xfId="0" applyFont="1" applyFill="1" applyBorder="1" applyAlignment="1">
      <alignment vertical="center" wrapText="1"/>
    </xf>
    <xf numFmtId="0" fontId="20" fillId="3" borderId="54"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46" xfId="0" applyFont="1" applyFill="1" applyBorder="1" applyAlignment="1">
      <alignment horizontal="left" vertical="center" wrapText="1"/>
    </xf>
    <xf numFmtId="0" fontId="57" fillId="0" borderId="55" xfId="5" applyFont="1" applyBorder="1" applyAlignment="1">
      <alignment horizontal="center" vertical="center"/>
    </xf>
    <xf numFmtId="0" fontId="58" fillId="0" borderId="48" xfId="5" applyFont="1" applyBorder="1" applyAlignment="1">
      <alignment horizontal="left" vertical="center" wrapText="1"/>
    </xf>
    <xf numFmtId="0" fontId="58" fillId="0" borderId="45" xfId="5" applyFont="1" applyBorder="1" applyAlignment="1">
      <alignment horizontal="left" vertical="center" wrapText="1"/>
    </xf>
    <xf numFmtId="0" fontId="58" fillId="0" borderId="47" xfId="5" applyFont="1" applyBorder="1" applyAlignment="1">
      <alignment horizontal="left" vertical="center" wrapText="1"/>
    </xf>
    <xf numFmtId="0" fontId="58" fillId="0" borderId="54" xfId="5" applyFont="1" applyBorder="1" applyAlignment="1">
      <alignment horizontal="left" vertical="center" wrapText="1"/>
    </xf>
    <xf numFmtId="0" fontId="58" fillId="0" borderId="0" xfId="5" applyFont="1" applyAlignment="1">
      <alignment horizontal="left" vertical="center" wrapText="1"/>
    </xf>
    <xf numFmtId="0" fontId="58" fillId="0" borderId="46" xfId="5" applyFont="1" applyBorder="1" applyAlignment="1">
      <alignment horizontal="left" vertical="center" wrapText="1"/>
    </xf>
    <xf numFmtId="0" fontId="58" fillId="0" borderId="36" xfId="5" applyFont="1" applyBorder="1" applyAlignment="1">
      <alignment horizontal="left" vertical="center" wrapText="1"/>
    </xf>
    <xf numFmtId="0" fontId="58" fillId="0" borderId="28" xfId="5" applyFont="1" applyBorder="1" applyAlignment="1">
      <alignment horizontal="left" vertical="center" wrapText="1"/>
    </xf>
    <xf numFmtId="0" fontId="58" fillId="0" borderId="37" xfId="5" applyFont="1" applyBorder="1" applyAlignment="1">
      <alignment horizontal="left" vertical="center" wrapText="1"/>
    </xf>
    <xf numFmtId="0" fontId="20" fillId="3" borderId="48" xfId="0" applyFont="1" applyFill="1" applyBorder="1" applyAlignment="1">
      <alignment horizontal="left" wrapText="1"/>
    </xf>
    <xf numFmtId="0" fontId="20" fillId="3" borderId="45" xfId="0" applyFont="1" applyFill="1" applyBorder="1" applyAlignment="1">
      <alignment horizontal="left" wrapText="1"/>
    </xf>
    <xf numFmtId="0" fontId="20" fillId="3" borderId="47" xfId="0" applyFont="1" applyFill="1" applyBorder="1" applyAlignment="1">
      <alignment horizontal="left" wrapText="1"/>
    </xf>
    <xf numFmtId="0" fontId="33" fillId="16" borderId="30" xfId="5" applyFont="1" applyFill="1" applyBorder="1" applyAlignment="1">
      <alignment horizontal="center" vertical="center"/>
    </xf>
    <xf numFmtId="0" fontId="12" fillId="3" borderId="28" xfId="0" applyFont="1" applyFill="1" applyBorder="1" applyAlignment="1">
      <alignment horizontal="left" vertical="center" wrapText="1" shrinkToFit="1"/>
    </xf>
    <xf numFmtId="0" fontId="12" fillId="3" borderId="37" xfId="0" applyFont="1" applyFill="1" applyBorder="1" applyAlignment="1">
      <alignment horizontal="left" vertical="center" wrapText="1" shrinkToFit="1"/>
    </xf>
    <xf numFmtId="0" fontId="31" fillId="16" borderId="55" xfId="5" applyFont="1" applyFill="1" applyBorder="1" applyAlignment="1">
      <alignment horizontal="center" vertical="center"/>
    </xf>
    <xf numFmtId="0" fontId="58" fillId="0" borderId="55" xfId="5" applyFont="1" applyBorder="1" applyAlignment="1">
      <alignment horizontal="left" vertical="center" wrapText="1"/>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 fillId="0" borderId="30"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176" fontId="1" fillId="0" borderId="30" xfId="0" applyNumberFormat="1" applyFont="1" applyBorder="1" applyAlignment="1" applyProtection="1">
      <alignment horizontal="center" vertical="center" shrinkToFit="1"/>
      <protection locked="0"/>
    </xf>
    <xf numFmtId="176" fontId="1" fillId="0" borderId="32" xfId="0" applyNumberFormat="1" applyFont="1" applyBorder="1" applyAlignment="1" applyProtection="1">
      <alignment horizontal="center" vertical="center" shrinkToFit="1"/>
      <protection locked="0"/>
    </xf>
    <xf numFmtId="177" fontId="11" fillId="0" borderId="30" xfId="0" applyNumberFormat="1" applyFont="1" applyBorder="1" applyAlignment="1" applyProtection="1">
      <alignment horizontal="center" vertical="center" shrinkToFit="1"/>
      <protection hidden="1"/>
    </xf>
    <xf numFmtId="177" fontId="11" fillId="0" borderId="32" xfId="0" applyNumberFormat="1" applyFont="1" applyBorder="1" applyAlignment="1" applyProtection="1">
      <alignment horizontal="center" vertical="center" shrinkToFit="1"/>
      <protection hidden="1"/>
    </xf>
    <xf numFmtId="178" fontId="11" fillId="0" borderId="30" xfId="0" applyNumberFormat="1" applyFont="1" applyBorder="1" applyAlignment="1" applyProtection="1">
      <alignment horizontal="center" vertical="center" shrinkToFit="1"/>
      <protection hidden="1"/>
    </xf>
    <xf numFmtId="178" fontId="11" fillId="0" borderId="32" xfId="0" applyNumberFormat="1" applyFont="1" applyBorder="1" applyAlignment="1" applyProtection="1">
      <alignment horizontal="center" vertical="center" shrinkToFit="1"/>
      <protection hidden="1"/>
    </xf>
    <xf numFmtId="0" fontId="1" fillId="0" borderId="30"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47" fillId="0" borderId="30" xfId="0" applyFont="1" applyBorder="1" applyAlignment="1" applyProtection="1">
      <alignment horizontal="center" vertical="center"/>
      <protection hidden="1"/>
    </xf>
    <xf numFmtId="0" fontId="47" fillId="0" borderId="32" xfId="0" applyFont="1" applyBorder="1" applyAlignment="1" applyProtection="1">
      <alignment horizontal="center" vertical="center"/>
      <protection hidden="1"/>
    </xf>
    <xf numFmtId="0" fontId="11" fillId="0" borderId="48" xfId="0" applyFont="1" applyBorder="1" applyAlignment="1" applyProtection="1">
      <alignment horizontal="center" vertical="center" shrinkToFit="1"/>
      <protection locked="0"/>
    </xf>
    <xf numFmtId="0" fontId="11" fillId="0" borderId="36"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2" fillId="0" borderId="48" xfId="0" applyFont="1" applyBorder="1" applyAlignment="1" applyProtection="1">
      <alignment horizontal="center" vertical="center"/>
      <protection hidden="1"/>
    </xf>
    <xf numFmtId="0" fontId="12" fillId="0" borderId="47" xfId="0" applyFont="1" applyBorder="1" applyAlignment="1" applyProtection="1">
      <alignment horizontal="center" vertical="center"/>
      <protection hidden="1"/>
    </xf>
    <xf numFmtId="0" fontId="12" fillId="0" borderId="36" xfId="0" applyFont="1" applyBorder="1" applyAlignment="1" applyProtection="1">
      <alignment horizontal="center" vertical="center"/>
      <protection hidden="1"/>
    </xf>
    <xf numFmtId="0" fontId="12" fillId="0" borderId="37" xfId="0" applyFont="1" applyBorder="1" applyAlignment="1" applyProtection="1">
      <alignment horizontal="center" vertical="center"/>
      <protection hidden="1"/>
    </xf>
    <xf numFmtId="0" fontId="12" fillId="0" borderId="30"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 fillId="0" borderId="48"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2" fillId="0" borderId="55" xfId="0" applyFont="1" applyBorder="1" applyAlignment="1" applyProtection="1">
      <alignment horizontal="left" vertical="center" wrapText="1"/>
      <protection locked="0"/>
    </xf>
    <xf numFmtId="0" fontId="12" fillId="0" borderId="8"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3" fillId="2" borderId="48"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8" xfId="0" applyFont="1" applyBorder="1" applyProtection="1">
      <alignment vertical="center"/>
      <protection hidden="1"/>
    </xf>
    <xf numFmtId="0" fontId="12" fillId="0" borderId="10" xfId="0" applyFont="1" applyBorder="1" applyProtection="1">
      <alignment vertical="center"/>
      <protection hidden="1"/>
    </xf>
    <xf numFmtId="0" fontId="12" fillId="0" borderId="55" xfId="0" applyFont="1" applyBorder="1" applyAlignment="1" applyProtection="1">
      <alignment vertical="center" wrapText="1"/>
      <protection locked="0"/>
    </xf>
    <xf numFmtId="0" fontId="11" fillId="0" borderId="29" xfId="0" applyFont="1" applyBorder="1" applyAlignment="1" applyProtection="1">
      <alignment horizontal="left" vertical="center" wrapText="1" indent="1"/>
      <protection hidden="1"/>
    </xf>
    <xf numFmtId="0" fontId="11" fillId="0" borderId="28" xfId="0" applyFont="1" applyBorder="1" applyAlignment="1" applyProtection="1">
      <alignment horizontal="left" vertical="center" wrapText="1" indent="1"/>
      <protection hidden="1"/>
    </xf>
    <xf numFmtId="0" fontId="26" fillId="9" borderId="29" xfId="0" applyFont="1" applyFill="1" applyBorder="1" applyAlignment="1" applyProtection="1">
      <alignment horizontal="right" vertical="center" shrinkToFit="1"/>
      <protection locked="0"/>
    </xf>
    <xf numFmtId="0" fontId="26" fillId="9" borderId="28" xfId="0" applyFont="1" applyFill="1" applyBorder="1" applyAlignment="1" applyProtection="1">
      <alignment horizontal="right" vertical="center" shrinkToFit="1"/>
      <protection locked="0"/>
    </xf>
    <xf numFmtId="0" fontId="12" fillId="2" borderId="48"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5" xfId="0" applyFont="1" applyFill="1" applyBorder="1" applyAlignment="1">
      <alignment horizontal="center" vertical="center" wrapText="1"/>
    </xf>
    <xf numFmtId="0" fontId="11" fillId="0" borderId="4" xfId="0" applyFont="1" applyBorder="1" applyAlignment="1" applyProtection="1">
      <alignment horizontal="left" vertical="center" indent="1"/>
      <protection hidden="1"/>
    </xf>
    <xf numFmtId="0" fontId="11" fillId="0" borderId="13" xfId="0" applyFont="1" applyBorder="1" applyAlignment="1" applyProtection="1">
      <alignment horizontal="left" vertical="center" indent="1"/>
      <protection hidden="1"/>
    </xf>
    <xf numFmtId="0" fontId="11" fillId="0" borderId="13" xfId="0" applyFont="1" applyBorder="1" applyProtection="1">
      <alignment vertical="center"/>
      <protection hidden="1"/>
    </xf>
    <xf numFmtId="0" fontId="11" fillId="0" borderId="4" xfId="0" applyFont="1" applyBorder="1" applyProtection="1">
      <alignment vertical="center"/>
      <protection hidden="1"/>
    </xf>
    <xf numFmtId="0" fontId="11" fillId="0" borderId="45" xfId="0" applyFont="1" applyBorder="1" applyAlignment="1" applyProtection="1">
      <alignment horizontal="left" vertical="center"/>
      <protection hidden="1"/>
    </xf>
    <xf numFmtId="0" fontId="11" fillId="0" borderId="14" xfId="0" applyFont="1" applyBorder="1" applyAlignment="1" applyProtection="1">
      <alignment horizontal="left" vertical="center"/>
      <protection hidden="1"/>
    </xf>
    <xf numFmtId="0" fontId="11" fillId="0" borderId="29" xfId="0" applyFont="1" applyBorder="1" applyAlignment="1" applyProtection="1">
      <alignment horizontal="left" vertical="center"/>
      <protection hidden="1"/>
    </xf>
    <xf numFmtId="0" fontId="30" fillId="0" borderId="29" xfId="0" applyFont="1" applyBorder="1" applyAlignment="1" applyProtection="1">
      <alignment horizontal="left" vertical="center"/>
      <protection hidden="1"/>
    </xf>
    <xf numFmtId="0" fontId="30" fillId="0" borderId="28" xfId="0" applyFont="1" applyBorder="1" applyAlignment="1" applyProtection="1">
      <alignment horizontal="left" vertical="center"/>
      <protection hidden="1"/>
    </xf>
    <xf numFmtId="0" fontId="24" fillId="5" borderId="0" xfId="0" applyFont="1" applyFill="1" applyAlignment="1">
      <alignment horizontal="left" wrapText="1"/>
    </xf>
    <xf numFmtId="0" fontId="50" fillId="0" borderId="0" xfId="2" applyFont="1" applyAlignment="1">
      <alignment horizontal="center" vertical="center"/>
    </xf>
    <xf numFmtId="0" fontId="45" fillId="11" borderId="97" xfId="2" applyFont="1" applyFill="1" applyBorder="1" applyAlignment="1">
      <alignment horizontal="center" vertical="center"/>
    </xf>
    <xf numFmtId="0" fontId="45" fillId="11" borderId="98" xfId="2" applyFont="1" applyFill="1" applyBorder="1" applyAlignment="1">
      <alignment horizontal="center" vertical="center"/>
    </xf>
    <xf numFmtId="0" fontId="45" fillId="11" borderId="8" xfId="2" applyFont="1" applyFill="1" applyBorder="1" applyAlignment="1">
      <alignment horizontal="center" vertical="center"/>
    </xf>
    <xf numFmtId="0" fontId="45" fillId="11" borderId="10" xfId="2" applyFont="1" applyFill="1" applyBorder="1" applyAlignment="1">
      <alignment horizontal="center" vertical="center"/>
    </xf>
    <xf numFmtId="0" fontId="45" fillId="11" borderId="8" xfId="2" applyFont="1" applyFill="1" applyBorder="1" applyAlignment="1">
      <alignment horizontal="center" vertical="center" wrapText="1"/>
    </xf>
    <xf numFmtId="0" fontId="45" fillId="11" borderId="10" xfId="2" applyFont="1" applyFill="1" applyBorder="1" applyAlignment="1">
      <alignment horizontal="center" vertical="center" wrapText="1"/>
    </xf>
    <xf numFmtId="0" fontId="45" fillId="11" borderId="102" xfId="2" applyFont="1" applyFill="1" applyBorder="1" applyAlignment="1">
      <alignment horizontal="center" vertical="center"/>
    </xf>
    <xf numFmtId="0" fontId="45" fillId="11" borderId="103" xfId="2" applyFont="1" applyFill="1" applyBorder="1" applyAlignment="1">
      <alignment horizontal="center" vertical="center"/>
    </xf>
    <xf numFmtId="0" fontId="45" fillId="11" borderId="100" xfId="2" applyFont="1" applyFill="1" applyBorder="1" applyAlignment="1">
      <alignment horizontal="center" vertical="center" wrapText="1"/>
    </xf>
    <xf numFmtId="0" fontId="45" fillId="11" borderId="66" xfId="2" applyFont="1" applyFill="1" applyBorder="1" applyAlignment="1">
      <alignment horizontal="center" vertical="center" wrapText="1"/>
    </xf>
    <xf numFmtId="0" fontId="45" fillId="11" borderId="54" xfId="2" applyFont="1" applyFill="1" applyBorder="1" applyAlignment="1">
      <alignment horizontal="center" vertical="center" wrapText="1"/>
    </xf>
    <xf numFmtId="0" fontId="45" fillId="11" borderId="46" xfId="2" applyFont="1" applyFill="1" applyBorder="1" applyAlignment="1">
      <alignment horizontal="center" vertical="center" wrapText="1"/>
    </xf>
    <xf numFmtId="0" fontId="45" fillId="11" borderId="102" xfId="2" applyFont="1" applyFill="1" applyBorder="1" applyAlignment="1">
      <alignment horizontal="center" vertical="center" wrapText="1"/>
    </xf>
    <xf numFmtId="0" fontId="45" fillId="11" borderId="103" xfId="2" applyFont="1" applyFill="1" applyBorder="1" applyAlignment="1">
      <alignment horizontal="center" vertical="center" wrapText="1"/>
    </xf>
    <xf numFmtId="0" fontId="45" fillId="0" borderId="128" xfId="2" applyFont="1" applyBorder="1" applyAlignment="1">
      <alignment horizontal="left" vertical="center" wrapText="1"/>
    </xf>
    <xf numFmtId="0" fontId="45" fillId="0" borderId="9" xfId="2" applyFont="1" applyBorder="1" applyAlignment="1">
      <alignment horizontal="left" vertical="center" wrapText="1"/>
    </xf>
    <xf numFmtId="0" fontId="45" fillId="0" borderId="10" xfId="2" applyFont="1" applyBorder="1" applyAlignment="1">
      <alignment horizontal="left" vertical="center" wrapText="1"/>
    </xf>
    <xf numFmtId="0" fontId="45" fillId="0" borderId="129" xfId="2" applyFont="1" applyBorder="1" applyAlignment="1">
      <alignment horizontal="left" vertical="center" wrapText="1"/>
    </xf>
    <xf numFmtId="0" fontId="45" fillId="0" borderId="91" xfId="2" applyFont="1" applyBorder="1" applyAlignment="1">
      <alignment horizontal="left" vertical="center" wrapText="1"/>
    </xf>
    <xf numFmtId="0" fontId="45" fillId="0" borderId="66" xfId="2" applyFont="1" applyBorder="1" applyAlignment="1">
      <alignment horizontal="left" vertical="center" wrapText="1"/>
    </xf>
    <xf numFmtId="0" fontId="45" fillId="0" borderId="108" xfId="2" applyFont="1" applyBorder="1" applyAlignment="1">
      <alignment horizontal="right" vertical="center" wrapText="1"/>
    </xf>
    <xf numFmtId="0" fontId="45" fillId="0" borderId="109" xfId="2" applyFont="1" applyBorder="1" applyAlignment="1">
      <alignment horizontal="right" vertical="center" wrapText="1"/>
    </xf>
    <xf numFmtId="0" fontId="45" fillId="0" borderId="110" xfId="2" applyFont="1" applyBorder="1" applyAlignment="1">
      <alignment horizontal="right" vertical="center" wrapText="1"/>
    </xf>
    <xf numFmtId="0" fontId="55" fillId="0" borderId="117" xfId="2" applyFont="1" applyBorder="1" applyAlignment="1">
      <alignment horizontal="left" vertical="top" wrapText="1"/>
    </xf>
    <xf numFmtId="0" fontId="45" fillId="0" borderId="118" xfId="2" applyFont="1" applyBorder="1" applyAlignment="1">
      <alignment horizontal="left" vertical="top" wrapText="1"/>
    </xf>
    <xf numFmtId="0" fontId="45" fillId="0" borderId="119" xfId="2" applyFont="1" applyBorder="1" applyAlignment="1">
      <alignment horizontal="left" vertical="top" wrapText="1"/>
    </xf>
    <xf numFmtId="0" fontId="45" fillId="11" borderId="30" xfId="2" applyFont="1" applyFill="1" applyBorder="1" applyAlignment="1">
      <alignment horizontal="center" vertical="center" wrapText="1"/>
    </xf>
    <xf numFmtId="0" fontId="45" fillId="11" borderId="32" xfId="2" applyFont="1" applyFill="1" applyBorder="1" applyAlignment="1">
      <alignment horizontal="center" vertical="center" wrapText="1"/>
    </xf>
    <xf numFmtId="0" fontId="45" fillId="11" borderId="8" xfId="2" applyFont="1" applyFill="1" applyBorder="1" applyAlignment="1">
      <alignment horizontal="center" vertical="center" shrinkToFit="1"/>
    </xf>
    <xf numFmtId="0" fontId="45" fillId="11" borderId="10" xfId="2" applyFont="1" applyFill="1" applyBorder="1" applyAlignment="1">
      <alignment horizontal="center" vertical="center" shrinkToFit="1"/>
    </xf>
    <xf numFmtId="0" fontId="45" fillId="0" borderId="8" xfId="2" applyFont="1" applyBorder="1" applyAlignment="1" applyProtection="1">
      <alignment horizontal="left" vertical="center" wrapText="1"/>
      <protection locked="0"/>
    </xf>
    <xf numFmtId="0" fontId="45" fillId="0" borderId="10" xfId="2" applyFont="1" applyBorder="1" applyAlignment="1" applyProtection="1">
      <alignment horizontal="left" vertical="center" wrapText="1"/>
      <protection locked="0"/>
    </xf>
    <xf numFmtId="0" fontId="45" fillId="0" borderId="8" xfId="2" applyFont="1" applyBorder="1" applyAlignment="1" applyProtection="1">
      <alignment horizontal="right" vertical="center" wrapText="1"/>
      <protection locked="0"/>
    </xf>
    <xf numFmtId="0" fontId="45" fillId="0" borderId="10" xfId="2" applyFont="1" applyBorder="1" applyAlignment="1" applyProtection="1">
      <alignment horizontal="right" vertical="center" wrapText="1"/>
      <protection locked="0"/>
    </xf>
    <xf numFmtId="38" fontId="57" fillId="13" borderId="113" xfId="4" applyFont="1" applyFill="1" applyBorder="1" applyAlignment="1">
      <alignment vertical="center" wrapText="1"/>
    </xf>
    <xf numFmtId="38" fontId="32" fillId="13" borderId="116" xfId="4" applyFont="1" applyFill="1" applyBorder="1" applyAlignment="1">
      <alignment vertical="center" wrapText="1"/>
    </xf>
    <xf numFmtId="0" fontId="40" fillId="0" borderId="0" xfId="2" applyFont="1" applyAlignment="1">
      <alignment horizontal="right" vertical="center" wrapText="1"/>
    </xf>
    <xf numFmtId="38" fontId="45" fillId="0" borderId="8" xfId="3" applyFont="1" applyFill="1" applyBorder="1" applyAlignment="1" applyProtection="1">
      <alignment horizontal="right" vertical="center" wrapText="1"/>
      <protection locked="0"/>
    </xf>
    <xf numFmtId="38" fontId="45" fillId="0" borderId="10" xfId="3" applyFont="1" applyFill="1" applyBorder="1" applyAlignment="1" applyProtection="1">
      <alignment horizontal="right" vertical="center" wrapText="1"/>
      <protection locked="0"/>
    </xf>
    <xf numFmtId="0" fontId="45" fillId="11" borderId="9" xfId="2" applyFont="1" applyFill="1" applyBorder="1" applyAlignment="1">
      <alignment horizontal="center" vertical="center" wrapText="1"/>
    </xf>
    <xf numFmtId="38" fontId="45" fillId="11" borderId="30" xfId="3" applyFont="1" applyFill="1" applyBorder="1" applyAlignment="1">
      <alignment horizontal="center" vertical="center" wrapText="1"/>
    </xf>
    <xf numFmtId="38" fontId="45" fillId="11" borderId="32" xfId="3" applyFont="1" applyFill="1" applyBorder="1" applyAlignment="1">
      <alignment horizontal="center" vertical="center" wrapText="1"/>
    </xf>
    <xf numFmtId="0" fontId="45" fillId="14" borderId="112" xfId="2" applyFont="1" applyFill="1" applyBorder="1" applyAlignment="1">
      <alignment horizontal="center" vertical="center" wrapText="1"/>
    </xf>
    <xf numFmtId="0" fontId="32" fillId="14" borderId="86" xfId="2" applyFont="1" applyFill="1" applyBorder="1" applyAlignment="1">
      <alignment horizontal="center" vertical="center" wrapText="1"/>
    </xf>
    <xf numFmtId="0" fontId="32" fillId="14" borderId="87" xfId="2" applyFont="1" applyFill="1" applyBorder="1" applyAlignment="1">
      <alignment horizontal="center" vertical="center" wrapText="1"/>
    </xf>
    <xf numFmtId="0" fontId="32" fillId="14" borderId="114" xfId="2" applyFont="1" applyFill="1" applyBorder="1" applyAlignment="1">
      <alignment horizontal="center" vertical="center" wrapText="1"/>
    </xf>
    <xf numFmtId="0" fontId="32" fillId="14" borderId="115" xfId="2" applyFont="1" applyFill="1" applyBorder="1" applyAlignment="1">
      <alignment horizontal="center" vertical="center" wrapText="1"/>
    </xf>
    <xf numFmtId="0" fontId="45" fillId="11" borderId="55" xfId="2" applyFont="1" applyFill="1" applyBorder="1" applyAlignment="1">
      <alignment horizontal="center" vertical="center" shrinkToFit="1"/>
    </xf>
    <xf numFmtId="0" fontId="45" fillId="0" borderId="8" xfId="2" applyFont="1" applyBorder="1" applyAlignment="1" applyProtection="1">
      <alignment horizontal="center" vertical="center" wrapText="1"/>
      <protection locked="0"/>
    </xf>
    <xf numFmtId="0" fontId="45" fillId="0" borderId="9" xfId="2" applyFont="1" applyBorder="1" applyAlignment="1" applyProtection="1">
      <alignment horizontal="center" vertical="center" wrapText="1"/>
      <protection locked="0"/>
    </xf>
    <xf numFmtId="0" fontId="45" fillId="0" borderId="10" xfId="2" applyFont="1" applyBorder="1" applyAlignment="1" applyProtection="1">
      <alignment horizontal="center" vertical="center" wrapText="1"/>
      <protection locked="0"/>
    </xf>
    <xf numFmtId="0" fontId="45" fillId="11" borderId="30" xfId="2" applyFont="1" applyFill="1" applyBorder="1" applyAlignment="1">
      <alignment horizontal="center" vertical="center" wrapText="1" shrinkToFit="1"/>
    </xf>
    <xf numFmtId="0" fontId="45" fillId="11" borderId="32" xfId="2" applyFont="1" applyFill="1" applyBorder="1" applyAlignment="1">
      <alignment horizontal="center" vertical="center" shrinkToFit="1"/>
    </xf>
    <xf numFmtId="0" fontId="45" fillId="11" borderId="30" xfId="2" applyFont="1" applyFill="1" applyBorder="1" applyAlignment="1">
      <alignment horizontal="center" vertical="center" shrinkToFit="1"/>
    </xf>
    <xf numFmtId="0" fontId="45" fillId="11" borderId="48" xfId="2" applyFont="1" applyFill="1" applyBorder="1" applyAlignment="1">
      <alignment horizontal="center" vertical="center" wrapText="1"/>
    </xf>
    <xf numFmtId="0" fontId="45" fillId="11" borderId="47" xfId="2" applyFont="1" applyFill="1" applyBorder="1" applyAlignment="1">
      <alignment horizontal="center" vertical="center" wrapText="1"/>
    </xf>
    <xf numFmtId="0" fontId="45" fillId="11" borderId="36" xfId="2" applyFont="1" applyFill="1" applyBorder="1" applyAlignment="1">
      <alignment horizontal="center" vertical="center" wrapText="1"/>
    </xf>
    <xf numFmtId="0" fontId="45" fillId="11" borderId="37" xfId="2" applyFont="1" applyFill="1" applyBorder="1" applyAlignment="1">
      <alignment horizontal="center" vertical="center" wrapText="1"/>
    </xf>
    <xf numFmtId="0" fontId="45" fillId="11" borderId="9" xfId="2" applyFont="1" applyFill="1" applyBorder="1" applyAlignment="1">
      <alignment horizontal="center" vertical="center" shrinkToFit="1"/>
    </xf>
    <xf numFmtId="0" fontId="45" fillId="15" borderId="8" xfId="2" applyFont="1" applyFill="1" applyBorder="1" applyAlignment="1">
      <alignment horizontal="center" vertical="center" wrapText="1"/>
    </xf>
    <xf numFmtId="0" fontId="45" fillId="15" borderId="10" xfId="2" applyFont="1" applyFill="1" applyBorder="1" applyAlignment="1">
      <alignment horizontal="center" vertical="center" wrapText="1"/>
    </xf>
    <xf numFmtId="0" fontId="45" fillId="15" borderId="8" xfId="2" applyFont="1" applyFill="1" applyBorder="1" applyAlignment="1">
      <alignment horizontal="center" vertical="center"/>
    </xf>
    <xf numFmtId="0" fontId="45" fillId="15" borderId="10" xfId="2" applyFont="1" applyFill="1" applyBorder="1" applyAlignment="1">
      <alignment horizontal="center" vertical="center"/>
    </xf>
    <xf numFmtId="0" fontId="50" fillId="0" borderId="0" xfId="2" applyFont="1" applyAlignment="1">
      <alignment horizontal="center" vertical="center" wrapText="1"/>
    </xf>
    <xf numFmtId="0" fontId="50" fillId="0" borderId="0" xfId="2" applyFont="1" applyAlignment="1">
      <alignment vertical="center" wrapText="1"/>
    </xf>
    <xf numFmtId="0" fontId="45" fillId="0" borderId="94" xfId="2" applyFont="1" applyBorder="1" applyAlignment="1">
      <alignment horizontal="center" vertical="center" wrapText="1"/>
    </xf>
    <xf numFmtId="0" fontId="45" fillId="0" borderId="95" xfId="2" applyFont="1" applyBorder="1" applyAlignment="1">
      <alignment horizontal="center" vertical="center" wrapText="1"/>
    </xf>
    <xf numFmtId="38" fontId="32" fillId="13" borderId="130" xfId="4" applyFont="1" applyFill="1" applyBorder="1" applyAlignment="1">
      <alignment vertical="center" wrapText="1"/>
    </xf>
    <xf numFmtId="0" fontId="45" fillId="0" borderId="108" xfId="2" applyFont="1" applyBorder="1" applyAlignment="1">
      <alignment horizontal="center" vertical="center" wrapText="1"/>
    </xf>
    <xf numFmtId="0" fontId="45" fillId="0" borderId="109" xfId="2" applyFont="1" applyBorder="1" applyAlignment="1">
      <alignment horizontal="center" vertical="center" wrapText="1"/>
    </xf>
    <xf numFmtId="0" fontId="45" fillId="0" borderId="110" xfId="2" applyFont="1" applyBorder="1" applyAlignment="1">
      <alignment horizontal="center" vertical="center" wrapText="1"/>
    </xf>
    <xf numFmtId="0" fontId="45" fillId="14" borderId="86" xfId="2" applyFont="1" applyFill="1" applyBorder="1" applyAlignment="1">
      <alignment horizontal="center" vertical="center" wrapText="1"/>
    </xf>
    <xf numFmtId="0" fontId="45" fillId="14" borderId="114" xfId="2" applyFont="1" applyFill="1" applyBorder="1" applyAlignment="1">
      <alignment horizontal="center" vertical="center" wrapText="1"/>
    </xf>
    <xf numFmtId="0" fontId="45" fillId="14" borderId="115" xfId="2" applyFont="1" applyFill="1" applyBorder="1" applyAlignment="1">
      <alignment horizontal="center" vertical="center" wrapText="1"/>
    </xf>
    <xf numFmtId="38" fontId="45" fillId="11" borderId="30" xfId="3" applyFont="1" applyFill="1" applyBorder="1" applyAlignment="1">
      <alignment horizontal="center" vertical="center" shrinkToFit="1"/>
    </xf>
    <xf numFmtId="38" fontId="45" fillId="11" borderId="32" xfId="3" applyFont="1" applyFill="1" applyBorder="1" applyAlignment="1">
      <alignment horizontal="center" vertical="center" shrinkToFit="1"/>
    </xf>
    <xf numFmtId="0" fontId="55" fillId="0" borderId="120" xfId="2" applyFont="1" applyBorder="1" applyAlignment="1">
      <alignment horizontal="center" vertical="top" wrapText="1"/>
    </xf>
    <xf numFmtId="0" fontId="55" fillId="0" borderId="121" xfId="2" applyFont="1" applyBorder="1" applyAlignment="1">
      <alignment horizontal="center" vertical="top" wrapText="1"/>
    </xf>
    <xf numFmtId="0" fontId="55" fillId="0" borderId="122" xfId="2" applyFont="1" applyBorder="1" applyAlignment="1">
      <alignment horizontal="center" vertical="top" wrapText="1"/>
    </xf>
    <xf numFmtId="0" fontId="55" fillId="0" borderId="123" xfId="2" applyFont="1" applyBorder="1" applyAlignment="1">
      <alignment horizontal="center" vertical="top" wrapText="1"/>
    </xf>
    <xf numFmtId="0" fontId="55" fillId="0" borderId="92" xfId="2" applyFont="1" applyBorder="1" applyAlignment="1">
      <alignment horizontal="center" vertical="top" wrapText="1"/>
    </xf>
    <xf numFmtId="0" fontId="55" fillId="0" borderId="124" xfId="2" applyFont="1" applyBorder="1" applyAlignment="1">
      <alignment horizontal="center" vertical="top" wrapText="1"/>
    </xf>
    <xf numFmtId="0" fontId="29" fillId="0" borderId="0" xfId="0" applyFont="1" applyAlignment="1">
      <alignment vertical="center" wrapText="1"/>
    </xf>
    <xf numFmtId="0" fontId="44" fillId="7" borderId="0" xfId="0" applyFont="1" applyFill="1">
      <alignment vertical="center"/>
    </xf>
    <xf numFmtId="0" fontId="42" fillId="6" borderId="0" xfId="0" applyFont="1" applyFill="1" applyAlignment="1">
      <alignment vertical="center" shrinkToFit="1"/>
    </xf>
    <xf numFmtId="0" fontId="42" fillId="6" borderId="0" xfId="0" applyFont="1" applyFill="1" applyAlignment="1">
      <alignment horizontal="left" vertical="center" indent="1" shrinkToFit="1"/>
    </xf>
  </cellXfs>
  <cellStyles count="6">
    <cellStyle name="桁区切り" xfId="4" builtinId="6"/>
    <cellStyle name="桁区切り 2" xfId="3" xr:uid="{EE4D5D15-B5E6-41D4-A2B1-8CD34B987F11}"/>
    <cellStyle name="標準" xfId="0" builtinId="0"/>
    <cellStyle name="標準 2" xfId="1" xr:uid="{E62E697B-26EB-4F4A-BAC5-4BD829F0FDB9}"/>
    <cellStyle name="標準 3" xfId="2" xr:uid="{DB4CD851-7DB0-4CCB-B8DC-1A150FB048AD}"/>
    <cellStyle name="標準_Book1" xfId="5" xr:uid="{D582429F-C44C-412B-B517-88D0B0F1C855}"/>
  </cellStyles>
  <dxfs count="2">
    <dxf>
      <font>
        <b/>
        <i val="0"/>
        <strike val="0"/>
        <color rgb="FFFF0000"/>
      </font>
    </dxf>
    <dxf>
      <font>
        <strike/>
      </font>
    </dxf>
  </dxfs>
  <tableStyles count="0" defaultTableStyle="TableStyleMedium2" defaultPivotStyle="PivotStyleLight16"/>
  <colors>
    <mruColors>
      <color rgb="FFCCFFFF"/>
      <color rgb="FF0033CC"/>
      <color rgb="FFFFCC99"/>
      <color rgb="FFFFFF99"/>
      <color rgb="FFFF3300"/>
      <color rgb="FFFFFFCC"/>
      <color rgb="FFDDF2FF"/>
      <color rgb="FF0000FF"/>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0</xdr:row>
      <xdr:rowOff>19050</xdr:rowOff>
    </xdr:from>
    <xdr:to>
      <xdr:col>1</xdr:col>
      <xdr:colOff>511185</xdr:colOff>
      <xdr:row>0</xdr:row>
      <xdr:rowOff>134620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8325" y="19050"/>
          <a:ext cx="286395" cy="1193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47625</xdr:colOff>
      <xdr:row>117</xdr:row>
      <xdr:rowOff>119061</xdr:rowOff>
    </xdr:from>
    <xdr:to>
      <xdr:col>8</xdr:col>
      <xdr:colOff>1352550</xdr:colOff>
      <xdr:row>117</xdr:row>
      <xdr:rowOff>1986642</xdr:rowOff>
    </xdr:to>
    <xdr:sp macro="" textlink="">
      <xdr:nvSpPr>
        <xdr:cNvPr id="3" name="角丸四角形 13">
          <a:extLst>
            <a:ext uri="{FF2B5EF4-FFF2-40B4-BE49-F238E27FC236}">
              <a16:creationId xmlns:a16="http://schemas.microsoft.com/office/drawing/2014/main" id="{A1CC0D54-2D8F-4CBD-8C6A-44E20014F768}"/>
            </a:ext>
          </a:extLst>
        </xdr:cNvPr>
        <xdr:cNvSpPr/>
      </xdr:nvSpPr>
      <xdr:spPr>
        <a:xfrm>
          <a:off x="466725" y="43467336"/>
          <a:ext cx="10782300" cy="1867581"/>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(3)</a:t>
          </a:r>
          <a:r>
            <a:rPr lang="ja-JP" altLang="en-US" sz="1200" b="1" i="0" u="none" strike="noStrike">
              <a:solidFill>
                <a:sysClr val="windowText" lastClr="000000"/>
              </a:solidFill>
              <a:effectLst/>
              <a:latin typeface="+mn-lt"/>
              <a:ea typeface="+mn-ea"/>
              <a:cs typeface="+mn-cs"/>
            </a:rPr>
            <a:t>旅費の計上に係る留意点</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旅費の計上については、日本側交流機関もしくは連携機関の規程に従って下さい。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プログラムを実施するにあたり参加者（招へい参加者、派遣参加者、引率者、現地参加者）の外国・国内への出張又は移動にかかる経費（交通費、宿泊費、日当、旅行雑費）が対象となります。旅行雑費には、空港使用料、旅券の交付手数料、査証手数料、予防注射料、出入国税の実費額、燃油サーチャージ、航空保険料、航空券取扱手数料等が含まれ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上記以外のプログラムへの協力者に支払う、講演や実験、訪問等の運営を実施または補助する際の日本国内の出張又は移動にかかる経費（交通費、宿泊費、日当、旅行雑費）が対象となります。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u="sng">
              <a:solidFill>
                <a:schemeClr val="dk1"/>
              </a:solidFill>
              <a:effectLst/>
              <a:latin typeface="+mn-lt"/>
              <a:ea typeface="+mn-ea"/>
              <a:cs typeface="+mn-cs"/>
            </a:rPr>
            <a:t>日本側交流機関もしくは連携機関の規程にかかわらず、国際航空券費はエコノミークラスに限ります。</a:t>
          </a:r>
          <a:endParaRPr lang="ja-JP" altLang="ja-JP" sz="1100">
            <a:solidFill>
              <a:schemeClr val="dk1"/>
            </a:solidFill>
            <a:effectLst/>
            <a:latin typeface="+mn-lt"/>
            <a:ea typeface="+mn-ea"/>
            <a:cs typeface="+mn-cs"/>
          </a:endParaRPr>
        </a:p>
      </xdr:txBody>
    </xdr:sp>
    <xdr:clientData/>
  </xdr:twoCellAnchor>
  <xdr:twoCellAnchor>
    <xdr:from>
      <xdr:col>2</xdr:col>
      <xdr:colOff>49530</xdr:colOff>
      <xdr:row>93</xdr:row>
      <xdr:rowOff>140971</xdr:rowOff>
    </xdr:from>
    <xdr:to>
      <xdr:col>8</xdr:col>
      <xdr:colOff>1291590</xdr:colOff>
      <xdr:row>93</xdr:row>
      <xdr:rowOff>1551214</xdr:rowOff>
    </xdr:to>
    <xdr:sp macro="" textlink="">
      <xdr:nvSpPr>
        <xdr:cNvPr id="4" name="角丸四角形 13">
          <a:extLst>
            <a:ext uri="{FF2B5EF4-FFF2-40B4-BE49-F238E27FC236}">
              <a16:creationId xmlns:a16="http://schemas.microsoft.com/office/drawing/2014/main" id="{32708109-9F52-4D5F-B780-C7B80C23C31F}"/>
            </a:ext>
          </a:extLst>
        </xdr:cNvPr>
        <xdr:cNvSpPr/>
      </xdr:nvSpPr>
      <xdr:spPr>
        <a:xfrm>
          <a:off x="468630" y="34659571"/>
          <a:ext cx="10719435" cy="1410243"/>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(2) </a:t>
          </a:r>
          <a:r>
            <a:rPr lang="ja-JP" altLang="en-US" sz="1200" b="1" i="0" u="none" strike="noStrike">
              <a:solidFill>
                <a:sysClr val="windowText" lastClr="000000"/>
              </a:solidFill>
              <a:effectLst/>
              <a:latin typeface="+mn-lt"/>
              <a:ea typeface="+mn-ea"/>
              <a:cs typeface="+mn-cs"/>
            </a:rPr>
            <a:t>謝金の計上に係る留意点</a:t>
          </a:r>
          <a:endParaRPr lang="en-US" altLang="ja-JP" sz="1200" b="1"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講師・講演者</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日本側交流機関もしくは連携機関の規程に従って計上して下さい。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日本側交流機関もしくは連携機関の被雇用者（非常勤者含む）への謝金は計上できません。</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諸外国・地域からオンラインで協力する講師・講演者への謝金は計上できますが、招へい・派遣者や相手国側交流機関の被雇用者（非常勤者含む）への謝金は計上できません。</a:t>
          </a:r>
          <a:endParaRPr lang="en-US" altLang="ja-JP" sz="1100">
            <a:solidFill>
              <a:schemeClr val="dk1"/>
            </a:solidFill>
            <a:effectLst/>
            <a:latin typeface="+mn-lt"/>
            <a:ea typeface="+mn-ea"/>
            <a:cs typeface="+mn-cs"/>
          </a:endParaRPr>
        </a:p>
      </xdr:txBody>
    </xdr:sp>
    <xdr:clientData/>
  </xdr:twoCellAnchor>
  <xdr:twoCellAnchor>
    <xdr:from>
      <xdr:col>2</xdr:col>
      <xdr:colOff>49530</xdr:colOff>
      <xdr:row>137</xdr:row>
      <xdr:rowOff>55721</xdr:rowOff>
    </xdr:from>
    <xdr:to>
      <xdr:col>8</xdr:col>
      <xdr:colOff>1348740</xdr:colOff>
      <xdr:row>139</xdr:row>
      <xdr:rowOff>180975</xdr:rowOff>
    </xdr:to>
    <xdr:sp macro="" textlink="">
      <xdr:nvSpPr>
        <xdr:cNvPr id="5" name="角丸四角形 13">
          <a:extLst>
            <a:ext uri="{FF2B5EF4-FFF2-40B4-BE49-F238E27FC236}">
              <a16:creationId xmlns:a16="http://schemas.microsoft.com/office/drawing/2014/main" id="{A22FF963-E950-4EC8-8E15-51F624275785}"/>
            </a:ext>
          </a:extLst>
        </xdr:cNvPr>
        <xdr:cNvSpPr/>
      </xdr:nvSpPr>
      <xdr:spPr>
        <a:xfrm>
          <a:off x="459105" y="49204721"/>
          <a:ext cx="10890885" cy="3135154"/>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(5)</a:t>
          </a:r>
          <a:r>
            <a:rPr lang="ja-JP" altLang="en-US" sz="1200" b="1" i="0" u="none" strike="noStrike">
              <a:solidFill>
                <a:sysClr val="windowText" lastClr="000000"/>
              </a:solidFill>
              <a:effectLst/>
              <a:latin typeface="+mn-lt"/>
              <a:ea typeface="+mn-ea"/>
              <a:cs typeface="+mn-cs"/>
            </a:rPr>
            <a:t>その他の計上に係る留意点</a:t>
          </a:r>
          <a:endParaRPr lang="ja-JP" altLang="en-US" sz="1200" b="0"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以下のような費用をその他に計上してください。</a:t>
          </a:r>
          <a:endParaRPr lang="en-US" altLang="ja-JP" sz="1200" b="1" i="0" u="none" strike="noStrike">
            <a:solidFill>
              <a:sysClr val="windowText" lastClr="000000"/>
            </a:solidFill>
            <a:effectLst/>
            <a:latin typeface="+mn-lt"/>
            <a:ea typeface="+mn-ea"/>
            <a:cs typeface="+mn-cs"/>
          </a:endParaRPr>
        </a:p>
        <a:p>
          <a:pPr lvl="0"/>
          <a:r>
            <a:rPr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外注費（雑役務費）</a:t>
          </a:r>
        </a:p>
        <a:p>
          <a:r>
            <a:rPr lang="ja-JP" altLang="ja-JP" sz="1100">
              <a:solidFill>
                <a:schemeClr val="dk1"/>
              </a:solidFill>
              <a:effectLst/>
              <a:latin typeface="+mn-lt"/>
              <a:ea typeface="+mn-ea"/>
              <a:cs typeface="+mn-cs"/>
            </a:rPr>
            <a:t>運転手を伴う車両雇上費等の外注にかかる経費等</a:t>
          </a:r>
        </a:p>
        <a:p>
          <a:pPr lvl="0"/>
          <a:r>
            <a:rPr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印刷製本費</a:t>
          </a:r>
        </a:p>
        <a:p>
          <a:r>
            <a:rPr lang="ja-JP" altLang="ja-JP" sz="1100">
              <a:solidFill>
                <a:schemeClr val="dk1"/>
              </a:solidFill>
              <a:effectLst/>
              <a:latin typeface="+mn-lt"/>
              <a:ea typeface="+mn-ea"/>
              <a:cs typeface="+mn-cs"/>
            </a:rPr>
            <a:t>報告書や広報用の印刷物を作成するための印刷・製本代等</a:t>
          </a:r>
        </a:p>
        <a:p>
          <a:pPr lvl="0"/>
          <a:r>
            <a:rPr lang="ja-JP" altLang="en-US" sz="1100">
              <a:solidFill>
                <a:schemeClr val="dk1"/>
              </a:solidFill>
              <a:effectLst/>
              <a:latin typeface="+mn-lt"/>
              <a:ea typeface="+mn-ea"/>
              <a:cs typeface="+mn-cs"/>
            </a:rPr>
            <a:t>③</a:t>
          </a:r>
          <a:r>
            <a:rPr lang="ja-JP" altLang="ja-JP" sz="1100">
              <a:solidFill>
                <a:schemeClr val="dk1"/>
              </a:solidFill>
              <a:effectLst/>
              <a:latin typeface="+mn-lt"/>
              <a:ea typeface="+mn-ea"/>
              <a:cs typeface="+mn-cs"/>
            </a:rPr>
            <a:t>会議費</a:t>
          </a:r>
        </a:p>
        <a:p>
          <a:r>
            <a:rPr lang="ja-JP" altLang="ja-JP" sz="1100">
              <a:solidFill>
                <a:schemeClr val="dk1"/>
              </a:solidFill>
              <a:effectLst/>
              <a:latin typeface="+mn-lt"/>
              <a:ea typeface="+mn-ea"/>
              <a:cs typeface="+mn-cs"/>
            </a:rPr>
            <a:t>本プログラムのために専用で借り上げる場所の賃借料等</a:t>
          </a:r>
        </a:p>
        <a:p>
          <a:pPr lvl="0"/>
          <a:r>
            <a:rPr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通信運搬費</a:t>
          </a:r>
        </a:p>
        <a:p>
          <a:r>
            <a:rPr lang="ja-JP" altLang="ja-JP" sz="1100">
              <a:solidFill>
                <a:schemeClr val="dk1"/>
              </a:solidFill>
              <a:effectLst/>
              <a:latin typeface="+mn-lt"/>
              <a:ea typeface="+mn-ea"/>
              <a:cs typeface="+mn-cs"/>
            </a:rPr>
            <a:t>物品の運搬、郵送及びデータ送信等のための経費等</a:t>
          </a:r>
        </a:p>
        <a:p>
          <a:pPr lvl="0"/>
          <a:r>
            <a:rPr lang="ja-JP" altLang="en-US" sz="1100">
              <a:solidFill>
                <a:schemeClr val="dk1"/>
              </a:solidFill>
              <a:effectLst/>
              <a:latin typeface="+mn-lt"/>
              <a:ea typeface="+mn-ea"/>
              <a:cs typeface="+mn-cs"/>
            </a:rPr>
            <a:t>⑤</a:t>
          </a:r>
          <a:r>
            <a:rPr lang="ja-JP" altLang="ja-JP" sz="1100">
              <a:solidFill>
                <a:schemeClr val="dk1"/>
              </a:solidFill>
              <a:effectLst/>
              <a:latin typeface="+mn-lt"/>
              <a:ea typeface="+mn-ea"/>
              <a:cs typeface="+mn-cs"/>
            </a:rPr>
            <a:t>その他（諸経費）</a:t>
          </a:r>
        </a:p>
        <a:p>
          <a:r>
            <a:rPr lang="ja-JP" altLang="ja-JP" sz="1100">
              <a:solidFill>
                <a:schemeClr val="dk1"/>
              </a:solidFill>
              <a:effectLst/>
              <a:latin typeface="+mn-lt"/>
              <a:ea typeface="+mn-ea"/>
              <a:cs typeface="+mn-cs"/>
            </a:rPr>
            <a:t>研究設備・機器の使用料、参加者等の各種保険料等</a:t>
          </a:r>
        </a:p>
        <a:p>
          <a:pPr lvl="0"/>
          <a:r>
            <a:rPr lang="ja-JP" altLang="en-US" sz="1100">
              <a:solidFill>
                <a:schemeClr val="dk1"/>
              </a:solidFill>
              <a:effectLst/>
              <a:latin typeface="+mn-lt"/>
              <a:ea typeface="+mn-ea"/>
              <a:cs typeface="+mn-cs"/>
            </a:rPr>
            <a:t>⑥</a:t>
          </a:r>
          <a:r>
            <a:rPr lang="ja-JP" altLang="ja-JP" sz="1100">
              <a:solidFill>
                <a:schemeClr val="dk1"/>
              </a:solidFill>
              <a:effectLst/>
              <a:latin typeface="+mn-lt"/>
              <a:ea typeface="+mn-ea"/>
              <a:cs typeface="+mn-cs"/>
            </a:rPr>
            <a:t>消費税</a:t>
          </a:r>
          <a:r>
            <a:rPr lang="ja-JP" altLang="en-US" sz="1100">
              <a:solidFill>
                <a:schemeClr val="dk1"/>
              </a:solidFill>
              <a:effectLst/>
              <a:latin typeface="+mn-lt"/>
              <a:ea typeface="+mn-ea"/>
              <a:cs typeface="+mn-cs"/>
            </a:rPr>
            <a:t>相当額</a:t>
          </a:r>
          <a:endParaRPr lang="ja-JP" altLang="en-US" sz="1100" b="1" i="0" u="none" strike="noStrike">
            <a:solidFill>
              <a:sysClr val="windowText" lastClr="000000"/>
            </a:solidFill>
            <a:effectLst/>
            <a:latin typeface="+mn-lt"/>
            <a:ea typeface="+mn-ea"/>
            <a:cs typeface="+mn-cs"/>
          </a:endParaRPr>
        </a:p>
      </xdr:txBody>
    </xdr:sp>
    <xdr:clientData/>
  </xdr:twoCellAnchor>
  <xdr:twoCellAnchor>
    <xdr:from>
      <xdr:col>2</xdr:col>
      <xdr:colOff>21500</xdr:colOff>
      <xdr:row>93</xdr:row>
      <xdr:rowOff>1459774</xdr:rowOff>
    </xdr:from>
    <xdr:to>
      <xdr:col>8</xdr:col>
      <xdr:colOff>1276895</xdr:colOff>
      <xdr:row>93</xdr:row>
      <xdr:rowOff>2657475</xdr:rowOff>
    </xdr:to>
    <xdr:sp macro="" textlink="">
      <xdr:nvSpPr>
        <xdr:cNvPr id="7" name="角丸四角形 13">
          <a:extLst>
            <a:ext uri="{FF2B5EF4-FFF2-40B4-BE49-F238E27FC236}">
              <a16:creationId xmlns:a16="http://schemas.microsoft.com/office/drawing/2014/main" id="{65A07583-CC21-4C3C-961F-2656F1D2CC42}"/>
            </a:ext>
          </a:extLst>
        </xdr:cNvPr>
        <xdr:cNvSpPr/>
      </xdr:nvSpPr>
      <xdr:spPr>
        <a:xfrm>
          <a:off x="431075" y="36111724"/>
          <a:ext cx="10847070" cy="1197701"/>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ja-JP" altLang="en-US" sz="1200" b="1" i="0" u="none" strike="noStrike">
              <a:solidFill>
                <a:sysClr val="windowText" lastClr="000000"/>
              </a:solidFill>
              <a:effectLst/>
              <a:latin typeface="+mn-lt"/>
              <a:ea typeface="+mn-ea"/>
              <a:cs typeface="+mn-cs"/>
            </a:rPr>
            <a:t>学生アルバイト</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講演会や発表会等のイベント開催時に必要となる学生アルバイト等、実施主担当者に協力する者に対する謝金／賃金を、日本側交流機関もしくは連携機関の規程に従って計上して下さい。</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オンライン交流も含め、事前準備や事後対応に係る業務の場合も計上が可能です。イベントごとや業務ごとの人数上限はありませんが、イベント前後の数日程度を目安として下さい。</a:t>
          </a:r>
        </a:p>
      </xdr:txBody>
    </xdr:sp>
    <xdr:clientData/>
  </xdr:twoCellAnchor>
  <xdr:twoCellAnchor>
    <xdr:from>
      <xdr:col>4</xdr:col>
      <xdr:colOff>1276350</xdr:colOff>
      <xdr:row>2</xdr:row>
      <xdr:rowOff>9525</xdr:rowOff>
    </xdr:from>
    <xdr:to>
      <xdr:col>9</xdr:col>
      <xdr:colOff>68036</xdr:colOff>
      <xdr:row>8</xdr:row>
      <xdr:rowOff>722</xdr:rowOff>
    </xdr:to>
    <xdr:sp macro="" textlink="">
      <xdr:nvSpPr>
        <xdr:cNvPr id="8" name="正方形/長方形 7">
          <a:extLst>
            <a:ext uri="{FF2B5EF4-FFF2-40B4-BE49-F238E27FC236}">
              <a16:creationId xmlns:a16="http://schemas.microsoft.com/office/drawing/2014/main" id="{C080207C-A983-49C6-AEA9-259CA9C83612}"/>
            </a:ext>
          </a:extLst>
        </xdr:cNvPr>
        <xdr:cNvSpPr/>
      </xdr:nvSpPr>
      <xdr:spPr>
        <a:xfrm>
          <a:off x="5715000" y="695325"/>
          <a:ext cx="6097361" cy="202954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留意点</a:t>
          </a:r>
          <a:r>
            <a:rPr kumimoji="1" lang="en-US" altLang="ja-JP" sz="1100" b="1">
              <a:solidFill>
                <a:srgbClr val="FF0000"/>
              </a:solidFill>
            </a:rPr>
            <a:t>】</a:t>
          </a:r>
        </a:p>
        <a:p>
          <a:pPr algn="l"/>
          <a:r>
            <a:rPr kumimoji="1" lang="ja-JP" altLang="en-US" sz="1800" b="1">
              <a:solidFill>
                <a:srgbClr val="FF0000"/>
              </a:solidFill>
            </a:rPr>
            <a:t>・別シートの様式</a:t>
          </a:r>
          <a:r>
            <a:rPr kumimoji="1" lang="en-US" altLang="ja-JP" sz="1800" b="1">
              <a:solidFill>
                <a:srgbClr val="FF0000"/>
              </a:solidFill>
            </a:rPr>
            <a:t>10)-2</a:t>
          </a:r>
          <a:r>
            <a:rPr kumimoji="1" lang="ja-JP" altLang="en-US" sz="1800" b="1">
              <a:solidFill>
                <a:srgbClr val="FF0000"/>
              </a:solidFill>
            </a:rPr>
            <a:t>記載例を参考に記載して下さい。</a:t>
          </a:r>
          <a:endParaRPr kumimoji="1" lang="en-US" altLang="ja-JP" sz="1800" b="1">
            <a:solidFill>
              <a:srgbClr val="FF0000"/>
            </a:solidFill>
          </a:endParaRPr>
        </a:p>
        <a:p>
          <a:pPr algn="l"/>
          <a:r>
            <a:rPr kumimoji="1" lang="ja-JP" altLang="en-US" sz="1100">
              <a:solidFill>
                <a:srgbClr val="FF0000"/>
              </a:solidFill>
            </a:rPr>
            <a:t>・金額は</a:t>
          </a:r>
          <a:r>
            <a:rPr kumimoji="1" lang="ja-JP" altLang="en-US" sz="1100" b="1" u="sng">
              <a:solidFill>
                <a:srgbClr val="FF0000"/>
              </a:solidFill>
            </a:rPr>
            <a:t>円単位で入力</a:t>
          </a:r>
          <a:r>
            <a:rPr kumimoji="1" lang="ja-JP" altLang="en-US" sz="1100">
              <a:solidFill>
                <a:srgbClr val="FF0000"/>
              </a:solidFill>
            </a:rPr>
            <a:t>してください。</a:t>
          </a:r>
          <a:endParaRPr kumimoji="1" lang="en-US" altLang="ja-JP" sz="110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・一般管理費率は直接経費合計の</a:t>
          </a:r>
          <a:r>
            <a:rPr kumimoji="1" lang="en-US" altLang="ja-JP" sz="1100" b="1" u="sng">
              <a:solidFill>
                <a:srgbClr val="FF0000"/>
              </a:solidFill>
              <a:latin typeface="+mn-ea"/>
              <a:ea typeface="+mn-ea"/>
            </a:rPr>
            <a:t>1</a:t>
          </a:r>
          <a:r>
            <a:rPr kumimoji="1" lang="ja-JP" altLang="en-US" sz="1100" b="1" u="sng">
              <a:solidFill>
                <a:srgbClr val="FF0000"/>
              </a:solidFill>
            </a:rPr>
            <a:t>０％以下</a:t>
          </a:r>
          <a:r>
            <a:rPr kumimoji="1" lang="ja-JP" altLang="en-US" sz="1100">
              <a:solidFill>
                <a:srgbClr val="FF0000"/>
              </a:solidFill>
            </a:rPr>
            <a:t>となります。</a:t>
          </a:r>
          <a:r>
            <a:rPr lang="ja-JP" altLang="ja-JP" sz="1100" b="0" i="0" baseline="0">
              <a:solidFill>
                <a:srgbClr val="FF0000"/>
              </a:solidFill>
              <a:effectLst/>
              <a:latin typeface="+mn-lt"/>
              <a:ea typeface="+mn-ea"/>
              <a:cs typeface="+mn-cs"/>
            </a:rPr>
            <a:t>自動計算された一般管理費は、円未満は切捨となります。</a:t>
          </a:r>
          <a:endParaRPr lang="en-US" altLang="ja-JP" sz="1100" b="0"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FF0000"/>
              </a:solidFill>
              <a:effectLst/>
              <a:latin typeface="+mn-lt"/>
              <a:ea typeface="+mn-ea"/>
              <a:cs typeface="+mn-cs"/>
            </a:rPr>
            <a:t>・派遣者・招へい者による現地での文化体験、見学料、観光、親睦会、記念品等に関わる費用は</a:t>
          </a:r>
          <a:r>
            <a:rPr lang="en-US" altLang="ja-JP" sz="1100" b="0" i="0" baseline="0">
              <a:solidFill>
                <a:srgbClr val="FF0000"/>
              </a:solidFill>
              <a:effectLst/>
              <a:latin typeface="+mn-lt"/>
              <a:ea typeface="+mn-ea"/>
              <a:cs typeface="+mn-cs"/>
            </a:rPr>
            <a:t>JST</a:t>
          </a:r>
          <a:r>
            <a:rPr lang="ja-JP" altLang="en-US" sz="1100" b="0" i="0" baseline="0">
              <a:solidFill>
                <a:srgbClr val="FF0000"/>
              </a:solidFill>
              <a:effectLst/>
              <a:latin typeface="+mn-lt"/>
              <a:ea typeface="+mn-ea"/>
              <a:cs typeface="+mn-cs"/>
            </a:rPr>
            <a:t>支援金の対象となりません。</a:t>
          </a:r>
          <a:endParaRPr lang="ja-JP" altLang="ja-JP">
            <a:solidFill>
              <a:srgbClr val="FF0000"/>
            </a:solidFill>
            <a:effectLst/>
          </a:endParaRPr>
        </a:p>
        <a:p>
          <a:pPr algn="l"/>
          <a:endParaRPr kumimoji="1" lang="en-US" altLang="ja-JP" sz="1100">
            <a:solidFill>
              <a:srgbClr val="FF0000"/>
            </a:solidFill>
          </a:endParaRPr>
        </a:p>
        <a:p>
          <a:pPr algn="l"/>
          <a:endParaRPr kumimoji="1" lang="en-US" altLang="ja-JP" sz="1100" strike="sngStrike" baseline="0">
            <a:solidFill>
              <a:srgbClr val="FF0000"/>
            </a:solidFill>
          </a:endParaRPr>
        </a:p>
      </xdr:txBody>
    </xdr:sp>
    <xdr:clientData/>
  </xdr:twoCellAnchor>
  <xdr:twoCellAnchor>
    <xdr:from>
      <xdr:col>2</xdr:col>
      <xdr:colOff>0</xdr:colOff>
      <xdr:row>56</xdr:row>
      <xdr:rowOff>0</xdr:rowOff>
    </xdr:from>
    <xdr:to>
      <xdr:col>8</xdr:col>
      <xdr:colOff>1152525</xdr:colOff>
      <xdr:row>56</xdr:row>
      <xdr:rowOff>1757021</xdr:rowOff>
    </xdr:to>
    <xdr:sp macro="" textlink="">
      <xdr:nvSpPr>
        <xdr:cNvPr id="6" name="角丸四角形 13">
          <a:extLst>
            <a:ext uri="{FF2B5EF4-FFF2-40B4-BE49-F238E27FC236}">
              <a16:creationId xmlns:a16="http://schemas.microsoft.com/office/drawing/2014/main" id="{A2CC8BEC-81B2-4F8A-AB78-A843B4DD6B19}"/>
            </a:ext>
          </a:extLst>
        </xdr:cNvPr>
        <xdr:cNvSpPr/>
      </xdr:nvSpPr>
      <xdr:spPr>
        <a:xfrm>
          <a:off x="419100" y="18316575"/>
          <a:ext cx="10972800" cy="1757021"/>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(1)</a:t>
          </a:r>
          <a:r>
            <a:rPr lang="ja-JP" altLang="en-US" sz="1200" b="1" i="0" u="none" strike="noStrike">
              <a:solidFill>
                <a:sysClr val="windowText" lastClr="000000"/>
              </a:solidFill>
              <a:effectLst/>
              <a:latin typeface="+mn-lt"/>
              <a:ea typeface="+mn-ea"/>
              <a:cs typeface="+mn-cs"/>
            </a:rPr>
            <a:t>消耗品費の計上に係る留意点</a:t>
          </a: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本プログラムを実施するために必要な物品のうち、取得価額が</a:t>
          </a:r>
          <a:r>
            <a:rPr lang="en-US" altLang="ja-JP" sz="1100" b="0" i="0" u="none" strike="noStrike">
              <a:solidFill>
                <a:sysClr val="windowText" lastClr="000000"/>
              </a:solidFill>
              <a:effectLst/>
              <a:latin typeface="+mn-lt"/>
              <a:ea typeface="+mn-ea"/>
              <a:cs typeface="+mn-cs"/>
            </a:rPr>
            <a:t>20</a:t>
          </a:r>
          <a:r>
            <a:rPr lang="ja-JP" altLang="en-US" sz="1100" b="0" i="0" u="none" strike="noStrike">
              <a:solidFill>
                <a:sysClr val="windowText" lastClr="000000"/>
              </a:solidFill>
              <a:effectLst/>
              <a:latin typeface="+mn-lt"/>
              <a:ea typeface="+mn-ea"/>
              <a:cs typeface="+mn-cs"/>
            </a:rPr>
            <a:t>万円未満または使用可能期間が</a:t>
          </a:r>
          <a:r>
            <a:rPr lang="en-US" altLang="ja-JP" sz="1100" b="0" i="0" u="none" strike="noStrike">
              <a:solidFill>
                <a:sysClr val="windowText" lastClr="000000"/>
              </a:solidFill>
              <a:effectLst/>
              <a:latin typeface="+mn-lt"/>
              <a:ea typeface="+mn-ea"/>
              <a:cs typeface="+mn-cs"/>
            </a:rPr>
            <a:t>1</a:t>
          </a:r>
          <a:r>
            <a:rPr lang="ja-JP" altLang="en-US" sz="1100" b="0" i="0" u="none" strike="noStrike">
              <a:solidFill>
                <a:sysClr val="windowText" lastClr="000000"/>
              </a:solidFill>
              <a:effectLst/>
              <a:latin typeface="+mn-lt"/>
              <a:ea typeface="+mn-ea"/>
              <a:cs typeface="+mn-cs"/>
            </a:rPr>
            <a:t>年未満の備品、研究用試薬・材料等が対象で、日本側交流機関もしくは連携機関で使用するものや業務を支援、補助する方に係る費用です。派遣参加者が相手国側交流機関で使用する消耗品等は、日本側交流機関もしくは連携機関の規程に基づいた支出であることが必要です。</a:t>
          </a:r>
          <a:endParaRPr lang="ja-JP"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本プログラムに直接携わらない管理部門が使用する事務用品等は対象外です。</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汎用性が高い映像・音声機器、印刷機等は、日本側・相手国側交流機関もしくは連携機関所有のものを活用いただくことを前提としたプログラムですので、真に必要な場合のみ計上してください。機関所有のものを最大限活用し、経費節減にご協力下さい。</a:t>
          </a:r>
          <a:endParaRPr lang="ja-JP" altLang="en-US" sz="1100" b="0" i="0" u="none" strike="noStrike">
            <a:solidFill>
              <a:sysClr val="windowText" lastClr="000000"/>
            </a:solidFill>
            <a:effectLst/>
            <a:latin typeface="+mn-lt"/>
            <a:ea typeface="+mn-ea"/>
            <a:cs typeface="+mn-cs"/>
          </a:endParaRP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小額のもの等まとめられるものについては、可能な範囲で、「一式」などとしてまとめて計上してください。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559435</xdr:colOff>
      <xdr:row>0</xdr:row>
      <xdr:rowOff>90805</xdr:rowOff>
    </xdr:from>
    <xdr:to>
      <xdr:col>2</xdr:col>
      <xdr:colOff>62230</xdr:colOff>
      <xdr:row>0</xdr:row>
      <xdr:rowOff>186055</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V="1">
          <a:off x="1397635" y="90805"/>
          <a:ext cx="598170" cy="95250"/>
        </a:xfrm>
        <a:prstGeom prst="rect">
          <a:avLst/>
        </a:prstGeom>
      </xdr:spPr>
    </xdr:pic>
    <xdr:clientData/>
  </xdr:twoCellAnchor>
  <xdr:twoCellAnchor>
    <xdr:from>
      <xdr:col>3</xdr:col>
      <xdr:colOff>406400</xdr:colOff>
      <xdr:row>2</xdr:row>
      <xdr:rowOff>88900</xdr:rowOff>
    </xdr:from>
    <xdr:to>
      <xdr:col>4</xdr:col>
      <xdr:colOff>1506220</xdr:colOff>
      <xdr:row>9</xdr:row>
      <xdr:rowOff>53340</xdr:rowOff>
    </xdr:to>
    <xdr:grpSp>
      <xdr:nvGrpSpPr>
        <xdr:cNvPr id="10" name="グループ化 9">
          <a:extLst>
            <a:ext uri="{FF2B5EF4-FFF2-40B4-BE49-F238E27FC236}">
              <a16:creationId xmlns:a16="http://schemas.microsoft.com/office/drawing/2014/main" id="{00000000-0008-0000-0A00-00000A000000}"/>
            </a:ext>
          </a:extLst>
        </xdr:cNvPr>
        <xdr:cNvGrpSpPr/>
      </xdr:nvGrpSpPr>
      <xdr:grpSpPr>
        <a:xfrm>
          <a:off x="4206875" y="517525"/>
          <a:ext cx="2966720" cy="1431290"/>
          <a:chOff x="5476875" y="1066799"/>
          <a:chExt cx="2705100" cy="1419225"/>
        </a:xfrm>
      </xdr:grpSpPr>
      <xdr:sp macro="" textlink="">
        <xdr:nvSpPr>
          <xdr:cNvPr id="11" name="角丸四角形 1">
            <a:extLst>
              <a:ext uri="{FF2B5EF4-FFF2-40B4-BE49-F238E27FC236}">
                <a16:creationId xmlns:a16="http://schemas.microsoft.com/office/drawing/2014/main" id="{00000000-0008-0000-0A00-00000B000000}"/>
              </a:ext>
            </a:extLst>
          </xdr:cNvPr>
          <xdr:cNvSpPr/>
        </xdr:nvSpPr>
        <xdr:spPr>
          <a:xfrm>
            <a:off x="5476875" y="1200472"/>
            <a:ext cx="2705100" cy="1285552"/>
          </a:xfrm>
          <a:prstGeom prst="roundRect">
            <a:avLst>
              <a:gd name="adj" fmla="val 0"/>
            </a:avLst>
          </a:prstGeom>
          <a:noFill/>
          <a:ln w="31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5667375" y="1066799"/>
            <a:ext cx="926763" cy="21206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0">
                <a:latin typeface="Meiryo UI" panose="020B0604030504040204" pitchFamily="50" charset="-128"/>
                <a:ea typeface="Meiryo UI" panose="020B0604030504040204" pitchFamily="50" charset="-128"/>
              </a:rPr>
              <a:t>(JST</a:t>
            </a:r>
            <a:r>
              <a:rPr kumimoji="1" lang="ja-JP" altLang="en-US" sz="1000" b="0">
                <a:latin typeface="Meiryo UI" panose="020B0604030504040204" pitchFamily="50" charset="-128"/>
                <a:ea typeface="Meiryo UI" panose="020B0604030504040204" pitchFamily="50" charset="-128"/>
              </a:rPr>
              <a:t>使用欄</a:t>
            </a:r>
            <a:r>
              <a:rPr kumimoji="1" lang="en-US" altLang="ja-JP" sz="1000" b="0">
                <a:latin typeface="Meiryo UI" panose="020B0604030504040204" pitchFamily="50" charset="-128"/>
                <a:ea typeface="Meiryo UI" panose="020B0604030504040204" pitchFamily="50" charset="-128"/>
              </a:rPr>
              <a:t>) </a:t>
            </a:r>
            <a:endParaRPr kumimoji="1" lang="ja-JP" altLang="en-US" sz="1000" b="0">
              <a:latin typeface="Meiryo UI" panose="020B0604030504040204" pitchFamily="50" charset="-128"/>
              <a:ea typeface="Meiryo UI" panose="020B0604030504040204" pitchFamily="50" charset="-128"/>
            </a:endParaRPr>
          </a:p>
        </xdr:txBody>
      </xdr:sp>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5610225"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7229475"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6419850" y="1628775"/>
            <a:ext cx="809625" cy="76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6419852" y="1323975"/>
            <a:ext cx="1698018"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月　　　　日　申請分承認</a:t>
            </a:r>
          </a:p>
        </xdr:txBody>
      </xdr:sp>
    </xdr:grpSp>
    <xdr:clientData/>
  </xdr:twoCellAnchor>
  <xdr:twoCellAnchor>
    <xdr:from>
      <xdr:col>0</xdr:col>
      <xdr:colOff>27304</xdr:colOff>
      <xdr:row>2</xdr:row>
      <xdr:rowOff>85725</xdr:rowOff>
    </xdr:from>
    <xdr:to>
      <xdr:col>4</xdr:col>
      <xdr:colOff>1762126</xdr:colOff>
      <xdr:row>9</xdr:row>
      <xdr:rowOff>133350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27304" y="514350"/>
          <a:ext cx="7373622" cy="1514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050" b="0">
            <a:solidFill>
              <a:srgbClr val="FF0000"/>
            </a:solidFill>
            <a:effectLst/>
            <a:latin typeface="Meiryo UI" panose="020B0604030504040204" pitchFamily="50" charset="-128"/>
            <a:ea typeface="Meiryo UI" panose="020B0604030504040204" pitchFamily="50" charset="-128"/>
            <a:cs typeface="+mn-cs"/>
          </a:endParaRPr>
        </a:p>
        <a:p>
          <a:endParaRPr kumimoji="1" lang="en-US" altLang="ja-JP" sz="1050" b="0">
            <a:solidFill>
              <a:srgbClr val="FF0000"/>
            </a:solidFill>
            <a:effectLst/>
            <a:latin typeface="Meiryo UI" panose="020B0604030504040204" pitchFamily="50" charset="-128"/>
            <a:ea typeface="Meiryo UI" panose="020B0604030504040204" pitchFamily="50" charset="-128"/>
            <a:cs typeface="+mn-cs"/>
          </a:endParaRPr>
        </a:p>
        <a:p>
          <a:r>
            <a:rPr kumimoji="1" lang="ja-JP" altLang="ja-JP" sz="1000" b="1">
              <a:solidFill>
                <a:srgbClr val="FF0000"/>
              </a:solidFill>
              <a:effectLst/>
              <a:latin typeface="Meiryo UI" panose="020B0604030504040204" pitchFamily="50" charset="-128"/>
              <a:ea typeface="Meiryo UI" panose="020B0604030504040204" pitchFamily="50" charset="-128"/>
              <a:cs typeface="+mn-cs"/>
            </a:rPr>
            <a:t>＊変更承認申請書を要しない内容であっても、目的・趣旨に照らして</a:t>
          </a:r>
          <a:r>
            <a:rPr kumimoji="1" lang="en-US" altLang="ja-JP" sz="1000" b="1">
              <a:solidFill>
                <a:srgbClr val="FF0000"/>
              </a:solidFill>
              <a:effectLst/>
              <a:latin typeface="Meiryo UI" panose="020B0604030504040204" pitchFamily="50" charset="-128"/>
              <a:ea typeface="Meiryo UI" panose="020B0604030504040204" pitchFamily="50" charset="-128"/>
              <a:cs typeface="+mn-cs"/>
            </a:rPr>
            <a:t>JST</a:t>
          </a:r>
          <a:r>
            <a:rPr kumimoji="1" lang="ja-JP" altLang="ja-JP" sz="1000" b="1">
              <a:solidFill>
                <a:srgbClr val="FF0000"/>
              </a:solidFill>
              <a:effectLst/>
              <a:latin typeface="Meiryo UI" panose="020B0604030504040204" pitchFamily="50" charset="-128"/>
              <a:ea typeface="Meiryo UI" panose="020B0604030504040204" pitchFamily="50" charset="-128"/>
              <a:cs typeface="+mn-cs"/>
            </a:rPr>
            <a:t>が不適当と判断する場合には変更を認めない場合があります。</a:t>
          </a:r>
          <a:br>
            <a:rPr kumimoji="1" lang="ja-JP" altLang="ja-JP" sz="1000" b="1">
              <a:solidFill>
                <a:srgbClr val="FF0000"/>
              </a:solidFill>
              <a:effectLst/>
              <a:latin typeface="Meiryo UI" panose="020B0604030504040204" pitchFamily="50" charset="-128"/>
              <a:ea typeface="Meiryo UI" panose="020B0604030504040204" pitchFamily="50" charset="-128"/>
              <a:cs typeface="+mn-cs"/>
            </a:rPr>
          </a:br>
          <a:r>
            <a:rPr kumimoji="1" lang="ja-JP" altLang="ja-JP" sz="1000" b="1">
              <a:solidFill>
                <a:srgbClr val="FF0000"/>
              </a:solidFill>
              <a:effectLst/>
              <a:latin typeface="Meiryo UI" panose="020B0604030504040204" pitchFamily="50" charset="-128"/>
              <a:ea typeface="Meiryo UI" panose="020B0604030504040204" pitchFamily="50" charset="-128"/>
              <a:cs typeface="+mn-cs"/>
            </a:rPr>
            <a:t>＊終了報告時に変更が発覚した場合はお認めできかねますので、必ず事前に変更のご連絡をお願いします。</a:t>
          </a:r>
          <a:endParaRPr lang="ja-JP" altLang="ja-JP" sz="1000" b="1">
            <a:solidFill>
              <a:srgbClr val="FF0000"/>
            </a:solidFill>
            <a:effectLst/>
            <a:latin typeface="Meiryo UI" panose="020B0604030504040204" pitchFamily="50" charset="-128"/>
            <a:ea typeface="Meiryo UI" panose="020B0604030504040204" pitchFamily="50" charset="-128"/>
          </a:endParaRPr>
        </a:p>
        <a:p>
          <a:r>
            <a:rPr kumimoji="1" lang="ja-JP" altLang="ja-JP" sz="1000" b="1" baseline="0">
              <a:solidFill>
                <a:srgbClr val="FF0000"/>
              </a:solidFill>
              <a:effectLst/>
              <a:latin typeface="Meiryo UI" panose="020B0604030504040204" pitchFamily="50" charset="-128"/>
              <a:ea typeface="Meiryo UI" panose="020B0604030504040204" pitchFamily="50" charset="-128"/>
              <a:cs typeface="+mn-cs"/>
            </a:rPr>
            <a:t>＊複数の変更が同時に発生する場合も変更内容種別ごとに記入してください。</a:t>
          </a:r>
          <a:endParaRPr lang="ja-JP" altLang="ja-JP" sz="1000" b="1">
            <a:solidFill>
              <a:srgbClr val="FF0000"/>
            </a:solidFill>
            <a:effectLst/>
            <a:latin typeface="Meiryo UI" panose="020B0604030504040204" pitchFamily="50" charset="-128"/>
            <a:ea typeface="Meiryo UI" panose="020B0604030504040204" pitchFamily="50" charset="-128"/>
          </a:endParaRPr>
        </a:p>
        <a:p>
          <a:pPr algn="l"/>
          <a:endParaRPr kumimoji="1" lang="ja-JP" altLang="en-US" sz="1100">
            <a:solidFill>
              <a:srgbClr val="FF0000"/>
            </a:solidFill>
          </a:endParaRPr>
        </a:p>
      </xdr:txBody>
    </xdr:sp>
    <xdr:clientData fPrintsWithSheet="0"/>
  </xdr:twoCellAnchor>
  <xdr:twoCellAnchor editAs="absolute">
    <xdr:from>
      <xdr:col>0</xdr:col>
      <xdr:colOff>0</xdr:colOff>
      <xdr:row>0</xdr:row>
      <xdr:rowOff>79375</xdr:rowOff>
    </xdr:from>
    <xdr:to>
      <xdr:col>4</xdr:col>
      <xdr:colOff>1600200</xdr:colOff>
      <xdr:row>7</xdr:row>
      <xdr:rowOff>190500</xdr:rowOff>
    </xdr:to>
    <xdr:sp macro="" textlink="">
      <xdr:nvSpPr>
        <xdr:cNvPr id="9" name="四角形: 角を丸くする 8">
          <a:extLst>
            <a:ext uri="{FF2B5EF4-FFF2-40B4-BE49-F238E27FC236}">
              <a16:creationId xmlns:a16="http://schemas.microsoft.com/office/drawing/2014/main" id="{00000000-0008-0000-0A00-000009000000}"/>
            </a:ext>
          </a:extLst>
        </xdr:cNvPr>
        <xdr:cNvSpPr/>
      </xdr:nvSpPr>
      <xdr:spPr>
        <a:xfrm>
          <a:off x="0" y="79375"/>
          <a:ext cx="7267575" cy="1587500"/>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2400" b="1">
              <a:solidFill>
                <a:srgbClr val="FFFF00"/>
              </a:solidFill>
              <a:effectLst/>
              <a:latin typeface="+mn-lt"/>
              <a:ea typeface="+mn-ea"/>
              <a:cs typeface="+mn-cs"/>
            </a:rPr>
            <a:t>11)</a:t>
          </a:r>
          <a:r>
            <a:rPr kumimoji="1" lang="ja-JP" altLang="en-US" sz="2400" b="1">
              <a:solidFill>
                <a:srgbClr val="FFFF00"/>
              </a:solidFill>
              <a:effectLst/>
              <a:latin typeface="+mn-lt"/>
              <a:ea typeface="+mn-ea"/>
              <a:cs typeface="+mn-cs"/>
            </a:rPr>
            <a:t>改訂履歴</a:t>
          </a:r>
          <a:r>
            <a:rPr kumimoji="1" lang="ja-JP" altLang="ja-JP" sz="2400" b="1">
              <a:solidFill>
                <a:srgbClr val="FFFF00"/>
              </a:solidFill>
              <a:effectLst/>
              <a:latin typeface="+mn-lt"/>
              <a:ea typeface="+mn-ea"/>
              <a:cs typeface="+mn-cs"/>
            </a:rPr>
            <a:t>は申請時は入力不要です。</a:t>
          </a:r>
          <a:endParaRPr lang="ja-JP" altLang="ja-JP" sz="1800">
            <a:solidFill>
              <a:srgbClr val="FFFF00"/>
            </a:solidFill>
            <a:effectLst/>
          </a:endParaRPr>
        </a:p>
        <a:p>
          <a:pPr algn="l">
            <a:lnSpc>
              <a:spcPts val="1400"/>
            </a:lnSpc>
          </a:pPr>
          <a:r>
            <a:rPr kumimoji="1" lang="ja-JP" altLang="en-US" sz="1000" b="1">
              <a:solidFill>
                <a:schemeClr val="bg1"/>
              </a:solidFill>
              <a:latin typeface="Meiryo UI" panose="020B0604030504040204" pitchFamily="50" charset="-128"/>
              <a:ea typeface="Meiryo UI" panose="020B0604030504040204" pitchFamily="50" charset="-128"/>
            </a:rPr>
            <a:t>　</a:t>
          </a:r>
          <a:r>
            <a:rPr kumimoji="1" lang="en-US" altLang="ja-JP" sz="1000" b="1">
              <a:solidFill>
                <a:schemeClr val="bg1"/>
              </a:solidFill>
              <a:latin typeface="Meiryo UI" panose="020B0604030504040204" pitchFamily="50" charset="-128"/>
              <a:ea typeface="Meiryo UI" panose="020B0604030504040204" pitchFamily="50" charset="-128"/>
            </a:rPr>
            <a:t>※</a:t>
          </a:r>
          <a:r>
            <a:rPr kumimoji="1" lang="ja-JP" altLang="en-US" sz="1000" b="1">
              <a:solidFill>
                <a:schemeClr val="bg1"/>
              </a:solidFill>
              <a:latin typeface="Meiryo UI" panose="020B0604030504040204" pitchFamily="50" charset="-128"/>
              <a:ea typeface="Meiryo UI" panose="020B0604030504040204" pitchFamily="50" charset="-128"/>
            </a:rPr>
            <a:t>本シートは契約後、交流変更があった場合に使用します。</a:t>
          </a:r>
          <a:endParaRPr kumimoji="1" lang="en-US" altLang="ja-JP" sz="1000" b="1">
            <a:solidFill>
              <a:schemeClr val="bg1"/>
            </a:solidFill>
            <a:latin typeface="Meiryo UI" panose="020B0604030504040204" pitchFamily="50" charset="-128"/>
            <a:ea typeface="Meiryo UI" panose="020B0604030504040204" pitchFamily="50" charset="-128"/>
          </a:endParaRPr>
        </a:p>
        <a:p>
          <a:pPr algn="l">
            <a:lnSpc>
              <a:spcPts val="1400"/>
            </a:lnSpc>
          </a:pPr>
          <a:r>
            <a:rPr kumimoji="1" lang="ja-JP" altLang="en-US" sz="1000" b="0">
              <a:solidFill>
                <a:schemeClr val="bg1"/>
              </a:solidFill>
              <a:latin typeface="Meiryo UI" panose="020B0604030504040204" pitchFamily="50" charset="-128"/>
              <a:ea typeface="Meiryo UI" panose="020B0604030504040204" pitchFamily="50" charset="-128"/>
            </a:rPr>
            <a:t>　</a:t>
          </a:r>
          <a:r>
            <a:rPr kumimoji="1" lang="en-US" altLang="ja-JP" sz="1000" b="0">
              <a:solidFill>
                <a:schemeClr val="bg1"/>
              </a:solidFill>
              <a:latin typeface="Meiryo UI" panose="020B0604030504040204" pitchFamily="50" charset="-128"/>
              <a:ea typeface="Meiryo UI" panose="020B0604030504040204" pitchFamily="50" charset="-128"/>
            </a:rPr>
            <a:t>※</a:t>
          </a:r>
          <a:r>
            <a:rPr kumimoji="1" lang="ja-JP" altLang="en-US" sz="1000" b="0">
              <a:solidFill>
                <a:schemeClr val="bg1"/>
              </a:solidFill>
              <a:latin typeface="Meiryo UI" panose="020B0604030504040204" pitchFamily="50" charset="-128"/>
              <a:ea typeface="Meiryo UI" panose="020B0604030504040204" pitchFamily="50" charset="-128"/>
            </a:rPr>
            <a:t>採択後に変更があった場合は、改訂履歴へは記入せずに契約担当者へその旨お知らせください。</a:t>
          </a:r>
          <a:endParaRPr kumimoji="1" lang="en-US" altLang="ja-JP" sz="1000" b="0">
            <a:solidFill>
              <a:schemeClr val="bg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xdr:col>
      <xdr:colOff>47625</xdr:colOff>
      <xdr:row>117</xdr:row>
      <xdr:rowOff>119061</xdr:rowOff>
    </xdr:from>
    <xdr:to>
      <xdr:col>8</xdr:col>
      <xdr:colOff>1352550</xdr:colOff>
      <xdr:row>117</xdr:row>
      <xdr:rowOff>1986642</xdr:rowOff>
    </xdr:to>
    <xdr:sp macro="" textlink="">
      <xdr:nvSpPr>
        <xdr:cNvPr id="3" name="角丸四角形 13">
          <a:extLst>
            <a:ext uri="{FF2B5EF4-FFF2-40B4-BE49-F238E27FC236}">
              <a16:creationId xmlns:a16="http://schemas.microsoft.com/office/drawing/2014/main" id="{8D91E6B0-BE29-4789-8E01-196BE2D53B87}"/>
            </a:ext>
          </a:extLst>
        </xdr:cNvPr>
        <xdr:cNvSpPr/>
      </xdr:nvSpPr>
      <xdr:spPr>
        <a:xfrm>
          <a:off x="466725" y="39381111"/>
          <a:ext cx="10972800" cy="1867581"/>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(3)</a:t>
          </a:r>
          <a:r>
            <a:rPr lang="ja-JP" altLang="en-US" sz="1200" b="1" i="0" u="none" strike="noStrike">
              <a:solidFill>
                <a:sysClr val="windowText" lastClr="000000"/>
              </a:solidFill>
              <a:effectLst/>
              <a:latin typeface="+mn-lt"/>
              <a:ea typeface="+mn-ea"/>
              <a:cs typeface="+mn-cs"/>
            </a:rPr>
            <a:t>旅費の計上に係る留意点</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旅費の計上については、日本側交流機関もしくは連携機関の規程に従って下さい。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プログラムを実施するにあたり参加者（招へい参加者、派遣参加者、引率者、現地参加者）の外国・国内への出張又は移動にかかる経費（交通費、宿泊費、日当、旅行雑費）が対象となります。旅行雑費には、空港使用料、旅券の交付手数料、査証手数料、予防注射料、出入国税の実費額、燃油サーチャージ、航空保険料、航空券取扱手数料等が含まれ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上記以外のプログラムへの協力者に支払う、講演や実験、訪問等の運営を実施または補助する際の日本国内の出張又は移動にかかる経費（交通費、宿泊費、日当、旅行雑費）が対象となります。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u="sng">
              <a:solidFill>
                <a:schemeClr val="dk1"/>
              </a:solidFill>
              <a:effectLst/>
              <a:latin typeface="+mn-lt"/>
              <a:ea typeface="+mn-ea"/>
              <a:cs typeface="+mn-cs"/>
            </a:rPr>
            <a:t>日本側交流機関もしくは連携機関の規程にかかわらず、国際航空券費はエコノミークラスに限ります。</a:t>
          </a:r>
          <a:endParaRPr lang="ja-JP" altLang="ja-JP" sz="1100">
            <a:solidFill>
              <a:schemeClr val="dk1"/>
            </a:solidFill>
            <a:effectLst/>
            <a:latin typeface="+mn-lt"/>
            <a:ea typeface="+mn-ea"/>
            <a:cs typeface="+mn-cs"/>
          </a:endParaRPr>
        </a:p>
      </xdr:txBody>
    </xdr:sp>
    <xdr:clientData/>
  </xdr:twoCellAnchor>
  <xdr:twoCellAnchor>
    <xdr:from>
      <xdr:col>2</xdr:col>
      <xdr:colOff>49530</xdr:colOff>
      <xdr:row>93</xdr:row>
      <xdr:rowOff>140971</xdr:rowOff>
    </xdr:from>
    <xdr:to>
      <xdr:col>8</xdr:col>
      <xdr:colOff>1291590</xdr:colOff>
      <xdr:row>93</xdr:row>
      <xdr:rowOff>1551214</xdr:rowOff>
    </xdr:to>
    <xdr:sp macro="" textlink="">
      <xdr:nvSpPr>
        <xdr:cNvPr id="4" name="角丸四角形 13">
          <a:extLst>
            <a:ext uri="{FF2B5EF4-FFF2-40B4-BE49-F238E27FC236}">
              <a16:creationId xmlns:a16="http://schemas.microsoft.com/office/drawing/2014/main" id="{12416B03-2A36-4BB7-A938-92059B2D403C}"/>
            </a:ext>
          </a:extLst>
        </xdr:cNvPr>
        <xdr:cNvSpPr/>
      </xdr:nvSpPr>
      <xdr:spPr>
        <a:xfrm>
          <a:off x="468630" y="30573346"/>
          <a:ext cx="10909935" cy="1410243"/>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(2) </a:t>
          </a:r>
          <a:r>
            <a:rPr lang="ja-JP" altLang="en-US" sz="1200" b="1" i="0" u="none" strike="noStrike">
              <a:solidFill>
                <a:sysClr val="windowText" lastClr="000000"/>
              </a:solidFill>
              <a:effectLst/>
              <a:latin typeface="+mn-lt"/>
              <a:ea typeface="+mn-ea"/>
              <a:cs typeface="+mn-cs"/>
            </a:rPr>
            <a:t>謝金の計上に係る留意点</a:t>
          </a:r>
          <a:endParaRPr lang="en-US" altLang="ja-JP" sz="1200" b="1"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講師・講演者</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日本側交流機関もしくは連携機関の規程に従って計上して下さい。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日本側交流機関もしくは連携機関の被雇用者（非常勤者含む）への謝金は計上できません。</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諸外国・地域からオンラインで協力する講師・講演者への謝金は計上できますが、招へい・派遣者や相手国側交流機関の被雇用者（非常勤者含む）への謝金は計上できません。</a:t>
          </a:r>
          <a:endParaRPr lang="en-US" altLang="ja-JP" sz="1100">
            <a:solidFill>
              <a:schemeClr val="dk1"/>
            </a:solidFill>
            <a:effectLst/>
            <a:latin typeface="+mn-lt"/>
            <a:ea typeface="+mn-ea"/>
            <a:cs typeface="+mn-cs"/>
          </a:endParaRPr>
        </a:p>
      </xdr:txBody>
    </xdr:sp>
    <xdr:clientData/>
  </xdr:twoCellAnchor>
  <xdr:twoCellAnchor>
    <xdr:from>
      <xdr:col>2</xdr:col>
      <xdr:colOff>49530</xdr:colOff>
      <xdr:row>137</xdr:row>
      <xdr:rowOff>55721</xdr:rowOff>
    </xdr:from>
    <xdr:to>
      <xdr:col>8</xdr:col>
      <xdr:colOff>1348740</xdr:colOff>
      <xdr:row>140</xdr:row>
      <xdr:rowOff>66675</xdr:rowOff>
    </xdr:to>
    <xdr:sp macro="" textlink="">
      <xdr:nvSpPr>
        <xdr:cNvPr id="5" name="角丸四角形 13">
          <a:extLst>
            <a:ext uri="{FF2B5EF4-FFF2-40B4-BE49-F238E27FC236}">
              <a16:creationId xmlns:a16="http://schemas.microsoft.com/office/drawing/2014/main" id="{B691905E-5327-4C7A-887C-4A7DC3876E7B}"/>
            </a:ext>
          </a:extLst>
        </xdr:cNvPr>
        <xdr:cNvSpPr/>
      </xdr:nvSpPr>
      <xdr:spPr>
        <a:xfrm>
          <a:off x="459105" y="51747896"/>
          <a:ext cx="10748010" cy="3211354"/>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(5)</a:t>
          </a:r>
          <a:r>
            <a:rPr lang="ja-JP" altLang="en-US" sz="1200" b="1" i="0" u="none" strike="noStrike">
              <a:solidFill>
                <a:sysClr val="windowText" lastClr="000000"/>
              </a:solidFill>
              <a:effectLst/>
              <a:latin typeface="+mn-lt"/>
              <a:ea typeface="+mn-ea"/>
              <a:cs typeface="+mn-cs"/>
            </a:rPr>
            <a:t>その他の計上に係る留意点</a:t>
          </a:r>
          <a:endParaRPr lang="ja-JP" altLang="en-US" sz="1200" b="0"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以下のような費用をその他に計上してください。</a:t>
          </a:r>
          <a:endParaRPr lang="en-US" altLang="ja-JP" sz="1200" b="1" i="0" u="none" strike="noStrike">
            <a:solidFill>
              <a:sysClr val="windowText" lastClr="000000"/>
            </a:solidFill>
            <a:effectLst/>
            <a:latin typeface="+mn-lt"/>
            <a:ea typeface="+mn-ea"/>
            <a:cs typeface="+mn-cs"/>
          </a:endParaRPr>
        </a:p>
        <a:p>
          <a:pPr lvl="0"/>
          <a:r>
            <a:rPr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外注費（雑役務費）</a:t>
          </a:r>
        </a:p>
        <a:p>
          <a:r>
            <a:rPr lang="ja-JP" altLang="ja-JP" sz="1100">
              <a:solidFill>
                <a:schemeClr val="dk1"/>
              </a:solidFill>
              <a:effectLst/>
              <a:latin typeface="+mn-lt"/>
              <a:ea typeface="+mn-ea"/>
              <a:cs typeface="+mn-cs"/>
            </a:rPr>
            <a:t>運転手を伴う車両雇上費等の外注にかかる経費等</a:t>
          </a:r>
        </a:p>
        <a:p>
          <a:pPr lvl="0"/>
          <a:r>
            <a:rPr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印刷製本費</a:t>
          </a:r>
        </a:p>
        <a:p>
          <a:r>
            <a:rPr lang="ja-JP" altLang="ja-JP" sz="1100">
              <a:solidFill>
                <a:schemeClr val="dk1"/>
              </a:solidFill>
              <a:effectLst/>
              <a:latin typeface="+mn-lt"/>
              <a:ea typeface="+mn-ea"/>
              <a:cs typeface="+mn-cs"/>
            </a:rPr>
            <a:t>報告書や広報用の印刷物を作成するための印刷・製本代等</a:t>
          </a:r>
        </a:p>
        <a:p>
          <a:pPr lvl="0"/>
          <a:r>
            <a:rPr lang="ja-JP" altLang="en-US" sz="1100">
              <a:solidFill>
                <a:schemeClr val="dk1"/>
              </a:solidFill>
              <a:effectLst/>
              <a:latin typeface="+mn-lt"/>
              <a:ea typeface="+mn-ea"/>
              <a:cs typeface="+mn-cs"/>
            </a:rPr>
            <a:t>③</a:t>
          </a:r>
          <a:r>
            <a:rPr lang="ja-JP" altLang="ja-JP" sz="1100">
              <a:solidFill>
                <a:schemeClr val="dk1"/>
              </a:solidFill>
              <a:effectLst/>
              <a:latin typeface="+mn-lt"/>
              <a:ea typeface="+mn-ea"/>
              <a:cs typeface="+mn-cs"/>
            </a:rPr>
            <a:t>会議費</a:t>
          </a:r>
        </a:p>
        <a:p>
          <a:r>
            <a:rPr lang="ja-JP" altLang="ja-JP" sz="1100">
              <a:solidFill>
                <a:schemeClr val="dk1"/>
              </a:solidFill>
              <a:effectLst/>
              <a:latin typeface="+mn-lt"/>
              <a:ea typeface="+mn-ea"/>
              <a:cs typeface="+mn-cs"/>
            </a:rPr>
            <a:t>本プログラムのために専用で借り上げる場所の賃借料等</a:t>
          </a:r>
        </a:p>
        <a:p>
          <a:pPr lvl="0"/>
          <a:r>
            <a:rPr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通信運搬費</a:t>
          </a:r>
        </a:p>
        <a:p>
          <a:r>
            <a:rPr lang="ja-JP" altLang="ja-JP" sz="1100">
              <a:solidFill>
                <a:schemeClr val="dk1"/>
              </a:solidFill>
              <a:effectLst/>
              <a:latin typeface="+mn-lt"/>
              <a:ea typeface="+mn-ea"/>
              <a:cs typeface="+mn-cs"/>
            </a:rPr>
            <a:t>物品の運搬、郵送及びデータ送信等のための経費等</a:t>
          </a:r>
        </a:p>
        <a:p>
          <a:pPr lvl="0"/>
          <a:r>
            <a:rPr lang="ja-JP" altLang="en-US" sz="1100">
              <a:solidFill>
                <a:schemeClr val="dk1"/>
              </a:solidFill>
              <a:effectLst/>
              <a:latin typeface="+mn-lt"/>
              <a:ea typeface="+mn-ea"/>
              <a:cs typeface="+mn-cs"/>
            </a:rPr>
            <a:t>⑤</a:t>
          </a:r>
          <a:r>
            <a:rPr lang="ja-JP" altLang="ja-JP" sz="1100">
              <a:solidFill>
                <a:schemeClr val="dk1"/>
              </a:solidFill>
              <a:effectLst/>
              <a:latin typeface="+mn-lt"/>
              <a:ea typeface="+mn-ea"/>
              <a:cs typeface="+mn-cs"/>
            </a:rPr>
            <a:t>その他（諸経費）</a:t>
          </a:r>
        </a:p>
        <a:p>
          <a:r>
            <a:rPr lang="ja-JP" altLang="ja-JP" sz="1100">
              <a:solidFill>
                <a:schemeClr val="dk1"/>
              </a:solidFill>
              <a:effectLst/>
              <a:latin typeface="+mn-lt"/>
              <a:ea typeface="+mn-ea"/>
              <a:cs typeface="+mn-cs"/>
            </a:rPr>
            <a:t>研究設備・機器の使用料、参加者等の各種保険料等</a:t>
          </a:r>
        </a:p>
        <a:p>
          <a:pPr lvl="0"/>
          <a:r>
            <a:rPr lang="ja-JP" altLang="en-US" sz="1100">
              <a:solidFill>
                <a:schemeClr val="dk1"/>
              </a:solidFill>
              <a:effectLst/>
              <a:latin typeface="+mn-lt"/>
              <a:ea typeface="+mn-ea"/>
              <a:cs typeface="+mn-cs"/>
            </a:rPr>
            <a:t>⑥</a:t>
          </a:r>
          <a:r>
            <a:rPr lang="ja-JP" altLang="ja-JP" sz="1100">
              <a:solidFill>
                <a:schemeClr val="dk1"/>
              </a:solidFill>
              <a:effectLst/>
              <a:latin typeface="+mn-lt"/>
              <a:ea typeface="+mn-ea"/>
              <a:cs typeface="+mn-cs"/>
            </a:rPr>
            <a:t>消費税</a:t>
          </a:r>
          <a:r>
            <a:rPr lang="ja-JP" altLang="en-US" sz="1100">
              <a:solidFill>
                <a:schemeClr val="dk1"/>
              </a:solidFill>
              <a:effectLst/>
              <a:latin typeface="+mn-lt"/>
              <a:ea typeface="+mn-ea"/>
              <a:cs typeface="+mn-cs"/>
            </a:rPr>
            <a:t>相当額</a:t>
          </a:r>
          <a:endParaRPr lang="ja-JP" altLang="en-US" sz="1100" b="1" i="0" u="none" strike="noStrike">
            <a:solidFill>
              <a:sysClr val="windowText" lastClr="000000"/>
            </a:solidFill>
            <a:effectLst/>
            <a:latin typeface="+mn-lt"/>
            <a:ea typeface="+mn-ea"/>
            <a:cs typeface="+mn-cs"/>
          </a:endParaRPr>
        </a:p>
      </xdr:txBody>
    </xdr:sp>
    <xdr:clientData/>
  </xdr:twoCellAnchor>
  <xdr:twoCellAnchor>
    <xdr:from>
      <xdr:col>4</xdr:col>
      <xdr:colOff>1038225</xdr:colOff>
      <xdr:row>1</xdr:row>
      <xdr:rowOff>370753</xdr:rowOff>
    </xdr:from>
    <xdr:to>
      <xdr:col>8</xdr:col>
      <xdr:colOff>1677761</xdr:colOff>
      <xdr:row>7</xdr:row>
      <xdr:rowOff>276225</xdr:rowOff>
    </xdr:to>
    <xdr:sp macro="" textlink="">
      <xdr:nvSpPr>
        <xdr:cNvPr id="6" name="正方形/長方形 5">
          <a:extLst>
            <a:ext uri="{FF2B5EF4-FFF2-40B4-BE49-F238E27FC236}">
              <a16:creationId xmlns:a16="http://schemas.microsoft.com/office/drawing/2014/main" id="{E1C45F05-CB53-4381-B98D-F0FAA521A828}"/>
            </a:ext>
          </a:extLst>
        </xdr:cNvPr>
        <xdr:cNvSpPr/>
      </xdr:nvSpPr>
      <xdr:spPr>
        <a:xfrm>
          <a:off x="5667375" y="627928"/>
          <a:ext cx="6097361" cy="202954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留意点</a:t>
          </a:r>
          <a:r>
            <a:rPr kumimoji="1" lang="en-US" altLang="ja-JP" sz="1100" b="1">
              <a:solidFill>
                <a:srgbClr val="FF0000"/>
              </a:solidFill>
            </a:rPr>
            <a:t>】</a:t>
          </a:r>
        </a:p>
        <a:p>
          <a:pPr algn="l"/>
          <a:r>
            <a:rPr kumimoji="1" lang="ja-JP" altLang="en-US" sz="1100">
              <a:solidFill>
                <a:srgbClr val="FF0000"/>
              </a:solidFill>
            </a:rPr>
            <a:t>・金額は</a:t>
          </a:r>
          <a:r>
            <a:rPr kumimoji="1" lang="ja-JP" altLang="en-US" sz="1100" b="1" u="sng">
              <a:solidFill>
                <a:srgbClr val="FF0000"/>
              </a:solidFill>
            </a:rPr>
            <a:t>円単位で入力</a:t>
          </a:r>
          <a:r>
            <a:rPr kumimoji="1" lang="ja-JP" altLang="en-US" sz="1100">
              <a:solidFill>
                <a:srgbClr val="FF0000"/>
              </a:solidFill>
            </a:rPr>
            <a:t>してください。</a:t>
          </a:r>
          <a:endParaRPr kumimoji="1" lang="en-US" altLang="ja-JP" sz="110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・一般管理費率は直接経費合計の</a:t>
          </a:r>
          <a:r>
            <a:rPr kumimoji="1" lang="en-US" altLang="ja-JP" sz="1100" b="1" u="sng">
              <a:solidFill>
                <a:srgbClr val="FF0000"/>
              </a:solidFill>
              <a:latin typeface="+mn-ea"/>
              <a:ea typeface="+mn-ea"/>
            </a:rPr>
            <a:t>1</a:t>
          </a:r>
          <a:r>
            <a:rPr kumimoji="1" lang="ja-JP" altLang="en-US" sz="1100" b="1" u="sng">
              <a:solidFill>
                <a:srgbClr val="FF0000"/>
              </a:solidFill>
            </a:rPr>
            <a:t>０％以下</a:t>
          </a:r>
          <a:r>
            <a:rPr kumimoji="1" lang="ja-JP" altLang="en-US" sz="1100">
              <a:solidFill>
                <a:srgbClr val="FF0000"/>
              </a:solidFill>
            </a:rPr>
            <a:t>となります。</a:t>
          </a:r>
          <a:r>
            <a:rPr lang="ja-JP" altLang="ja-JP" sz="1100" b="0" i="0" baseline="0">
              <a:solidFill>
                <a:srgbClr val="FF0000"/>
              </a:solidFill>
              <a:effectLst/>
              <a:latin typeface="+mn-lt"/>
              <a:ea typeface="+mn-ea"/>
              <a:cs typeface="+mn-cs"/>
            </a:rPr>
            <a:t>自動計算された一般管理費は、円未満は切捨となります。</a:t>
          </a:r>
          <a:endParaRPr lang="en-US" altLang="ja-JP" sz="1100" b="0"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FF0000"/>
              </a:solidFill>
              <a:effectLst/>
              <a:latin typeface="+mn-lt"/>
              <a:ea typeface="+mn-ea"/>
              <a:cs typeface="+mn-cs"/>
            </a:rPr>
            <a:t>・派遣者・招へい者による現地での文化体験、見学料、観光、親睦会、記念品等に関わる費用は</a:t>
          </a:r>
          <a:r>
            <a:rPr lang="en-US" altLang="ja-JP" sz="1100" b="0" i="0" baseline="0">
              <a:solidFill>
                <a:srgbClr val="FF0000"/>
              </a:solidFill>
              <a:effectLst/>
              <a:latin typeface="+mn-lt"/>
              <a:ea typeface="+mn-ea"/>
              <a:cs typeface="+mn-cs"/>
            </a:rPr>
            <a:t>JST</a:t>
          </a:r>
          <a:r>
            <a:rPr lang="ja-JP" altLang="en-US" sz="1100" b="0" i="0" baseline="0">
              <a:solidFill>
                <a:srgbClr val="FF0000"/>
              </a:solidFill>
              <a:effectLst/>
              <a:latin typeface="+mn-lt"/>
              <a:ea typeface="+mn-ea"/>
              <a:cs typeface="+mn-cs"/>
            </a:rPr>
            <a:t>支援金の対象となりません。</a:t>
          </a:r>
          <a:endParaRPr lang="ja-JP" altLang="ja-JP">
            <a:solidFill>
              <a:srgbClr val="FF0000"/>
            </a:solidFill>
            <a:effectLst/>
          </a:endParaRPr>
        </a:p>
        <a:p>
          <a:pPr algn="l"/>
          <a:endParaRPr kumimoji="1" lang="en-US" altLang="ja-JP" sz="1100">
            <a:solidFill>
              <a:srgbClr val="FF0000"/>
            </a:solidFill>
          </a:endParaRPr>
        </a:p>
        <a:p>
          <a:pPr algn="l"/>
          <a:endParaRPr kumimoji="1" lang="en-US" altLang="ja-JP" sz="1100" strike="sngStrike" baseline="0">
            <a:solidFill>
              <a:srgbClr val="FF0000"/>
            </a:solidFill>
          </a:endParaRPr>
        </a:p>
      </xdr:txBody>
    </xdr:sp>
    <xdr:clientData/>
  </xdr:twoCellAnchor>
  <xdr:twoCellAnchor>
    <xdr:from>
      <xdr:col>2</xdr:col>
      <xdr:colOff>21500</xdr:colOff>
      <xdr:row>93</xdr:row>
      <xdr:rowOff>1459773</xdr:rowOff>
    </xdr:from>
    <xdr:to>
      <xdr:col>8</xdr:col>
      <xdr:colOff>1276895</xdr:colOff>
      <xdr:row>94</xdr:row>
      <xdr:rowOff>133350</xdr:rowOff>
    </xdr:to>
    <xdr:sp macro="" textlink="">
      <xdr:nvSpPr>
        <xdr:cNvPr id="7" name="角丸四角形 13">
          <a:extLst>
            <a:ext uri="{FF2B5EF4-FFF2-40B4-BE49-F238E27FC236}">
              <a16:creationId xmlns:a16="http://schemas.microsoft.com/office/drawing/2014/main" id="{DF5D35DC-4735-447C-AE94-4C2716BF9A28}"/>
            </a:ext>
          </a:extLst>
        </xdr:cNvPr>
        <xdr:cNvSpPr/>
      </xdr:nvSpPr>
      <xdr:spPr>
        <a:xfrm>
          <a:off x="431075" y="32892273"/>
          <a:ext cx="10704195" cy="1092927"/>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ja-JP" altLang="en-US" sz="1200" b="1" i="0" u="none" strike="noStrike">
              <a:solidFill>
                <a:sysClr val="windowText" lastClr="000000"/>
              </a:solidFill>
              <a:effectLst/>
              <a:latin typeface="+mn-lt"/>
              <a:ea typeface="+mn-ea"/>
              <a:cs typeface="+mn-cs"/>
            </a:rPr>
            <a:t>学生アルバイト</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講演会や発表会等のイベント開催時に必要となる学生アルバイト等、実施主担当者に協力する者に対する謝金／賃金を、日本側交流機関もしくは連携機関の規程に従って計上して下さい。</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オンライン交流も含め、事前準備や事後対応に係る業務の場合も計上が可能です。イベントごとや業務ごとの人数上限はありませんが、イベント前後の数日程度を目安として下さい。</a:t>
          </a:r>
        </a:p>
      </xdr:txBody>
    </xdr:sp>
    <xdr:clientData/>
  </xdr:twoCellAnchor>
  <xdr:twoCellAnchor>
    <xdr:from>
      <xdr:col>0</xdr:col>
      <xdr:colOff>0</xdr:colOff>
      <xdr:row>1</xdr:row>
      <xdr:rowOff>0</xdr:rowOff>
    </xdr:from>
    <xdr:to>
      <xdr:col>4</xdr:col>
      <xdr:colOff>258535</xdr:colOff>
      <xdr:row>4</xdr:row>
      <xdr:rowOff>40821</xdr:rowOff>
    </xdr:to>
    <xdr:sp macro="" textlink="">
      <xdr:nvSpPr>
        <xdr:cNvPr id="8" name="正方形/長方形 7">
          <a:extLst>
            <a:ext uri="{FF2B5EF4-FFF2-40B4-BE49-F238E27FC236}">
              <a16:creationId xmlns:a16="http://schemas.microsoft.com/office/drawing/2014/main" id="{85133253-6FA9-413B-AF66-0C467B0796FE}"/>
            </a:ext>
          </a:extLst>
        </xdr:cNvPr>
        <xdr:cNvSpPr/>
      </xdr:nvSpPr>
      <xdr:spPr>
        <a:xfrm>
          <a:off x="0" y="258536"/>
          <a:ext cx="4884964" cy="12790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400" b="1">
              <a:solidFill>
                <a:srgbClr val="FF0000"/>
              </a:solidFill>
            </a:rPr>
            <a:t>様式</a:t>
          </a:r>
          <a:r>
            <a:rPr kumimoji="1" lang="en-US" altLang="ja-JP" sz="4400" b="1">
              <a:solidFill>
                <a:srgbClr val="FF0000"/>
              </a:solidFill>
            </a:rPr>
            <a:t>10)-2</a:t>
          </a:r>
          <a:r>
            <a:rPr kumimoji="1" lang="ja-JP" altLang="en-US" sz="4400" b="1">
              <a:solidFill>
                <a:srgbClr val="FF0000"/>
              </a:solidFill>
            </a:rPr>
            <a:t>記載例</a:t>
          </a:r>
          <a:endParaRPr kumimoji="1" lang="en-US" altLang="ja-JP" sz="4400" b="1">
            <a:solidFill>
              <a:srgbClr val="FF0000"/>
            </a:solidFill>
          </a:endParaRPr>
        </a:p>
        <a:p>
          <a:pPr algn="l"/>
          <a:endParaRPr kumimoji="1" lang="en-US" altLang="ja-JP" sz="1100" strike="sngStrike" baseline="0">
            <a:solidFill>
              <a:srgbClr val="FF0000"/>
            </a:solidFill>
          </a:endParaRPr>
        </a:p>
      </xdr:txBody>
    </xdr:sp>
    <xdr:clientData/>
  </xdr:twoCellAnchor>
  <xdr:twoCellAnchor>
    <xdr:from>
      <xdr:col>2</xdr:col>
      <xdr:colOff>0</xdr:colOff>
      <xdr:row>56</xdr:row>
      <xdr:rowOff>0</xdr:rowOff>
    </xdr:from>
    <xdr:to>
      <xdr:col>8</xdr:col>
      <xdr:colOff>1304925</xdr:colOff>
      <xdr:row>56</xdr:row>
      <xdr:rowOff>1757021</xdr:rowOff>
    </xdr:to>
    <xdr:sp macro="" textlink="">
      <xdr:nvSpPr>
        <xdr:cNvPr id="10" name="角丸四角形 13">
          <a:extLst>
            <a:ext uri="{FF2B5EF4-FFF2-40B4-BE49-F238E27FC236}">
              <a16:creationId xmlns:a16="http://schemas.microsoft.com/office/drawing/2014/main" id="{FFF50C9C-E52F-4A55-A7D1-1A04F0DBA4F3}"/>
            </a:ext>
          </a:extLst>
        </xdr:cNvPr>
        <xdr:cNvSpPr/>
      </xdr:nvSpPr>
      <xdr:spPr>
        <a:xfrm>
          <a:off x="419100" y="18402300"/>
          <a:ext cx="10972800" cy="1757021"/>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(1)</a:t>
          </a:r>
          <a:r>
            <a:rPr lang="ja-JP" altLang="en-US" sz="1200" b="1" i="0" u="none" strike="noStrike">
              <a:solidFill>
                <a:sysClr val="windowText" lastClr="000000"/>
              </a:solidFill>
              <a:effectLst/>
              <a:latin typeface="+mn-lt"/>
              <a:ea typeface="+mn-ea"/>
              <a:cs typeface="+mn-cs"/>
            </a:rPr>
            <a:t>消耗品費の計上に係る留意点</a:t>
          </a: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本プログラムを実施するために必要な物品のうち、取得価額が</a:t>
          </a:r>
          <a:r>
            <a:rPr lang="en-US" altLang="ja-JP" sz="1100" b="0" i="0" u="none" strike="noStrike">
              <a:solidFill>
                <a:sysClr val="windowText" lastClr="000000"/>
              </a:solidFill>
              <a:effectLst/>
              <a:latin typeface="+mn-lt"/>
              <a:ea typeface="+mn-ea"/>
              <a:cs typeface="+mn-cs"/>
            </a:rPr>
            <a:t>20</a:t>
          </a:r>
          <a:r>
            <a:rPr lang="ja-JP" altLang="en-US" sz="1100" b="0" i="0" u="none" strike="noStrike">
              <a:solidFill>
                <a:sysClr val="windowText" lastClr="000000"/>
              </a:solidFill>
              <a:effectLst/>
              <a:latin typeface="+mn-lt"/>
              <a:ea typeface="+mn-ea"/>
              <a:cs typeface="+mn-cs"/>
            </a:rPr>
            <a:t>万円未満または使用可能期間が</a:t>
          </a:r>
          <a:r>
            <a:rPr lang="en-US" altLang="ja-JP" sz="1100" b="0" i="0" u="none" strike="noStrike">
              <a:solidFill>
                <a:sysClr val="windowText" lastClr="000000"/>
              </a:solidFill>
              <a:effectLst/>
              <a:latin typeface="+mn-lt"/>
              <a:ea typeface="+mn-ea"/>
              <a:cs typeface="+mn-cs"/>
            </a:rPr>
            <a:t>1</a:t>
          </a:r>
          <a:r>
            <a:rPr lang="ja-JP" altLang="en-US" sz="1100" b="0" i="0" u="none" strike="noStrike">
              <a:solidFill>
                <a:sysClr val="windowText" lastClr="000000"/>
              </a:solidFill>
              <a:effectLst/>
              <a:latin typeface="+mn-lt"/>
              <a:ea typeface="+mn-ea"/>
              <a:cs typeface="+mn-cs"/>
            </a:rPr>
            <a:t>年未満の備品、研究用試薬・材料等が対象で、日本側交流機関もしくは連携機関で使用するものや業務を支援、補助する方に係る費用です。派遣参加者が相手国側交流機関で使用する消耗品等は、日本側交流機関もしくは連携機関の規程に基づいた支出であることが必要です。</a:t>
          </a:r>
          <a:endParaRPr lang="ja-JP"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本プログラムに直接携わらない管理部門が使用する事務用品等は対象外です。</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汎用性が高い映像・音声機器、印刷機等は、日本側・相手国側交流機関もしくは連携機関所有のものを活用いただくことを前提としたプログラムですので、真に必要な場合のみ計上してください。機関所有のものを最大限活用し、経費節減にご協力下さい。</a:t>
          </a:r>
          <a:endParaRPr lang="ja-JP" altLang="en-US" sz="1100" b="0" i="0" u="none" strike="noStrike">
            <a:solidFill>
              <a:sysClr val="windowText" lastClr="000000"/>
            </a:solidFill>
            <a:effectLst/>
            <a:latin typeface="+mn-lt"/>
            <a:ea typeface="+mn-ea"/>
            <a:cs typeface="+mn-cs"/>
          </a:endParaRP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小額のもの等まとめられるものについては、可能な範囲で、「一式」などとしてまとめて計上してください。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161925</xdr:colOff>
      <xdr:row>33</xdr:row>
      <xdr:rowOff>600075</xdr:rowOff>
    </xdr:from>
    <xdr:to>
      <xdr:col>10</xdr:col>
      <xdr:colOff>476250</xdr:colOff>
      <xdr:row>38</xdr:row>
      <xdr:rowOff>153132</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7745290" y="8110171"/>
          <a:ext cx="2600325" cy="1172307"/>
        </a:xfrm>
        <a:prstGeom prst="roundRect">
          <a:avLst>
            <a:gd name="adj" fmla="val 86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ja-JP" sz="1000" b="0">
              <a:solidFill>
                <a:schemeClr val="bg1"/>
              </a:solidFill>
              <a:effectLst/>
              <a:latin typeface="Meiryo UI" panose="020B0604030504040204" pitchFamily="50" charset="-128"/>
              <a:ea typeface="Meiryo UI" panose="020B0604030504040204" pitchFamily="50" charset="-128"/>
              <a:cs typeface="+mn-cs"/>
            </a:rPr>
            <a:t>注意</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印刷範囲の初期設定は機関３までとなっています。機関４以降に記入する場合は、印刷範囲を変更してください。</a:t>
          </a:r>
          <a:endParaRPr kumimoji="1" lang="ja-JP" altLang="en-US" sz="1000" b="0">
            <a:solidFill>
              <a:schemeClr val="bg1"/>
            </a:solidFill>
          </a:endParaRPr>
        </a:p>
      </xdr:txBody>
    </xdr:sp>
    <xdr:clientData fLocksWithSheet="0" fPrintsWithSheet="0"/>
  </xdr:twoCellAnchor>
  <xdr:twoCellAnchor editAs="oneCell">
    <xdr:from>
      <xdr:col>1</xdr:col>
      <xdr:colOff>352425</xdr:colOff>
      <xdr:row>0</xdr:row>
      <xdr:rowOff>47625</xdr:rowOff>
    </xdr:from>
    <xdr:to>
      <xdr:col>1</xdr:col>
      <xdr:colOff>533632</xdr:colOff>
      <xdr:row>0</xdr:row>
      <xdr:rowOff>120895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47625"/>
          <a:ext cx="181207" cy="72000"/>
        </a:xfrm>
        <a:prstGeom prst="rect">
          <a:avLst/>
        </a:prstGeom>
      </xdr:spPr>
    </xdr:pic>
    <xdr:clientData/>
  </xdr:twoCellAnchor>
  <xdr:twoCellAnchor editAs="oneCell">
    <xdr:from>
      <xdr:col>7</xdr:col>
      <xdr:colOff>48896</xdr:colOff>
      <xdr:row>0</xdr:row>
      <xdr:rowOff>184784</xdr:rowOff>
    </xdr:from>
    <xdr:to>
      <xdr:col>10</xdr:col>
      <xdr:colOff>485775</xdr:colOff>
      <xdr:row>5</xdr:row>
      <xdr:rowOff>57149</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7630796" y="184784"/>
          <a:ext cx="2722879" cy="901065"/>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nSpc>
              <a:spcPts val="1400"/>
            </a:lnSpc>
          </a:pP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r>
            <a:rPr kumimoji="1" lang="ja-JP" altLang="ja-JP" sz="1000" b="0">
              <a:solidFill>
                <a:schemeClr val="bg1"/>
              </a:solidFill>
              <a:effectLst/>
              <a:latin typeface="Meiryo UI" panose="020B0604030504040204" pitchFamily="50" charset="-128"/>
              <a:ea typeface="Meiryo UI" panose="020B0604030504040204" pitchFamily="50" charset="-128"/>
              <a:cs typeface="+mn-cs"/>
            </a:rPr>
            <a:t>注意</a:t>
          </a:r>
          <a:r>
            <a:rPr kumimoji="1" lang="en-US" altLang="ja-JP" sz="1000" b="0">
              <a:solidFill>
                <a:schemeClr val="bg1"/>
              </a:solidFill>
              <a:effectLst/>
              <a:latin typeface="Meiryo UI" panose="020B0604030504040204" pitchFamily="50" charset="-128"/>
              <a:ea typeface="Meiryo UI" panose="020B0604030504040204" pitchFamily="50" charset="-128"/>
              <a:cs typeface="+mn-cs"/>
            </a:rPr>
            <a:t>】</a:t>
          </a:r>
        </a:p>
        <a:p>
          <a:pPr>
            <a:lnSpc>
              <a:spcPts val="1400"/>
            </a:lnSpc>
          </a:pPr>
          <a:r>
            <a:rPr kumimoji="1" lang="ja-JP" altLang="en-US" sz="1000" b="0">
              <a:solidFill>
                <a:schemeClr val="bg1"/>
              </a:solidFill>
              <a:effectLst/>
              <a:latin typeface="Meiryo UI" panose="020B0604030504040204" pitchFamily="50" charset="-128"/>
              <a:ea typeface="Meiryo UI" panose="020B0604030504040204" pitchFamily="50" charset="-128"/>
              <a:cs typeface="+mn-cs"/>
            </a:rPr>
            <a:t>「外国ユーザーリスト」に掲載されている企業・組織等は申請できません。</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13</xdr:col>
      <xdr:colOff>54703</xdr:colOff>
      <xdr:row>0</xdr:row>
      <xdr:rowOff>91627</xdr:rowOff>
    </xdr:from>
    <xdr:to>
      <xdr:col>21</xdr:col>
      <xdr:colOff>135255</xdr:colOff>
      <xdr:row>28</xdr:row>
      <xdr:rowOff>66676</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8341453" y="91627"/>
          <a:ext cx="5624102" cy="4689924"/>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l"/>
          <a:r>
            <a:rPr kumimoji="1" lang="ja-JP" altLang="en-US" sz="1200">
              <a:latin typeface="Meiryo UI" panose="020B0604030504040204" pitchFamily="50" charset="-128"/>
              <a:ea typeface="Meiryo UI" panose="020B0604030504040204" pitchFamily="50" charset="-128"/>
            </a:rPr>
            <a:t>「合計」は自動計算されるので、</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○招へい参加者（</a:t>
          </a:r>
          <a:r>
            <a:rPr kumimoji="1" lang="en-US" altLang="ja-JP" sz="1200">
              <a:latin typeface="Meiryo UI" panose="020B0604030504040204" pitchFamily="50" charset="-128"/>
              <a:ea typeface="Meiryo UI" panose="020B0604030504040204" pitchFamily="50" charset="-128"/>
            </a:rPr>
            <a:t>ASEAN</a:t>
          </a:r>
          <a:r>
            <a:rPr kumimoji="1" lang="ja-JP" altLang="en-US" sz="1200">
              <a:latin typeface="Meiryo UI" panose="020B0604030504040204" pitchFamily="50" charset="-128"/>
              <a:ea typeface="Meiryo UI" panose="020B0604030504040204" pitchFamily="50" charset="-128"/>
            </a:rPr>
            <a:t>各国から日本に招へいされる者）</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：招へい国、</a:t>
          </a:r>
          <a:r>
            <a:rPr kumimoji="1" lang="en-US" altLang="ja-JP" sz="1200">
              <a:latin typeface="Meiryo UI" panose="020B0604030504040204" pitchFamily="50" charset="-128"/>
              <a:ea typeface="Meiryo UI" panose="020B0604030504040204" pitchFamily="50" charset="-128"/>
            </a:rPr>
            <a:t>ASEAN</a:t>
          </a:r>
          <a:r>
            <a:rPr kumimoji="1" lang="ja-JP" altLang="en-US" sz="1200">
              <a:latin typeface="Meiryo UI" panose="020B0604030504040204" pitchFamily="50" charset="-128"/>
              <a:ea typeface="Meiryo UI" panose="020B0604030504040204" pitchFamily="50" charset="-128"/>
            </a:rPr>
            <a:t>側の派遣元機関名（相手国側交流機関）、日本側の受入れ先機関名（日本側交流機関もしくは連携機関）、属性別の招へい者の</a:t>
          </a:r>
          <a:r>
            <a:rPr kumimoji="1" lang="ja-JP" altLang="en-US" sz="1200" b="1" u="sng">
              <a:solidFill>
                <a:schemeClr val="bg1"/>
              </a:solidFill>
              <a:latin typeface="Meiryo UI" panose="020B0604030504040204" pitchFamily="50" charset="-128"/>
              <a:ea typeface="Meiryo UI" panose="020B0604030504040204" pitchFamily="50" charset="-128"/>
            </a:rPr>
            <a:t>人数</a:t>
          </a:r>
          <a:r>
            <a:rPr kumimoji="1" lang="ja-JP" altLang="en-US" sz="1200" b="0" u="none">
              <a:solidFill>
                <a:schemeClr val="bg1"/>
              </a:solidFill>
              <a:latin typeface="Meiryo UI" panose="020B0604030504040204" pitchFamily="50" charset="-128"/>
              <a:ea typeface="Meiryo UI" panose="020B0604030504040204" pitchFamily="50" charset="-128"/>
            </a:rPr>
            <a:t>を</a:t>
          </a:r>
          <a:r>
            <a:rPr kumimoji="1" lang="ja-JP" altLang="en-US" sz="1200" b="0" u="none">
              <a:latin typeface="Meiryo UI" panose="020B0604030504040204" pitchFamily="50" charset="-128"/>
              <a:ea typeface="Meiryo UI" panose="020B0604030504040204" pitchFamily="50" charset="-128"/>
            </a:rPr>
            <a:t>入</a:t>
          </a:r>
          <a:r>
            <a:rPr kumimoji="1" lang="ja-JP" altLang="en-US" sz="1200">
              <a:latin typeface="Meiryo UI" panose="020B0604030504040204" pitchFamily="50" charset="-128"/>
              <a:ea typeface="Meiryo UI" panose="020B0604030504040204" pitchFamily="50" charset="-128"/>
            </a:rPr>
            <a:t>力してください。</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○派遣参加者（日本から</a:t>
          </a:r>
          <a:r>
            <a:rPr kumimoji="1" lang="en-US" altLang="ja-JP" sz="1200">
              <a:latin typeface="Meiryo UI" panose="020B0604030504040204" pitchFamily="50" charset="-128"/>
              <a:ea typeface="Meiryo UI" panose="020B0604030504040204" pitchFamily="50" charset="-128"/>
            </a:rPr>
            <a:t>ASEAN</a:t>
          </a:r>
          <a:r>
            <a:rPr kumimoji="1" lang="ja-JP" altLang="en-US" sz="1200">
              <a:latin typeface="Meiryo UI" panose="020B0604030504040204" pitchFamily="50" charset="-128"/>
              <a:ea typeface="Meiryo UI" panose="020B0604030504040204" pitchFamily="50" charset="-128"/>
            </a:rPr>
            <a:t>各国に派遣される者）</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：派遣国、</a:t>
          </a:r>
          <a:r>
            <a:rPr kumimoji="1" lang="en-US" altLang="ja-JP" sz="1200">
              <a:latin typeface="Meiryo UI" panose="020B0604030504040204" pitchFamily="50" charset="-128"/>
              <a:ea typeface="Meiryo UI" panose="020B0604030504040204" pitchFamily="50" charset="-128"/>
            </a:rPr>
            <a:t>ASEAN</a:t>
          </a:r>
          <a:r>
            <a:rPr kumimoji="1" lang="ja-JP" altLang="en-US" sz="1200">
              <a:latin typeface="Meiryo UI" panose="020B0604030504040204" pitchFamily="50" charset="-128"/>
              <a:ea typeface="Meiryo UI" panose="020B0604030504040204" pitchFamily="50" charset="-128"/>
            </a:rPr>
            <a:t>側の受入れ先機関名</a:t>
          </a:r>
          <a:r>
            <a:rPr kumimoji="1" lang="ja-JP" altLang="ja-JP" sz="1200">
              <a:solidFill>
                <a:schemeClr val="lt1"/>
              </a:solidFill>
              <a:effectLst/>
              <a:latin typeface="Meiryo UI" panose="020B0604030504040204" pitchFamily="50" charset="-128"/>
              <a:ea typeface="Meiryo UI" panose="020B0604030504040204" pitchFamily="50" charset="-128"/>
              <a:cs typeface="+mn-cs"/>
            </a:rPr>
            <a:t>（相手国側交流機関）</a:t>
          </a:r>
          <a:r>
            <a:rPr kumimoji="1" lang="ja-JP" altLang="en-US" sz="1200">
              <a:latin typeface="Meiryo UI" panose="020B0604030504040204" pitchFamily="50" charset="-128"/>
              <a:ea typeface="Meiryo UI" panose="020B0604030504040204" pitchFamily="50" charset="-128"/>
            </a:rPr>
            <a:t>、日本側の派遣元機関名</a:t>
          </a:r>
          <a:r>
            <a:rPr kumimoji="1" lang="ja-JP" altLang="ja-JP" sz="1200">
              <a:solidFill>
                <a:schemeClr val="lt1"/>
              </a:solidFill>
              <a:effectLst/>
              <a:latin typeface="Meiryo UI" panose="020B0604030504040204" pitchFamily="50" charset="-128"/>
              <a:ea typeface="Meiryo UI" panose="020B0604030504040204" pitchFamily="50" charset="-128"/>
              <a:cs typeface="+mn-cs"/>
            </a:rPr>
            <a:t>（日本側交流機関もしくは連携機関）</a:t>
          </a:r>
          <a:r>
            <a:rPr kumimoji="1" lang="ja-JP" altLang="en-US" sz="1200">
              <a:latin typeface="Meiryo UI" panose="020B0604030504040204" pitchFamily="50" charset="-128"/>
              <a:ea typeface="Meiryo UI" panose="020B0604030504040204" pitchFamily="50" charset="-128"/>
            </a:rPr>
            <a:t>、</a:t>
          </a:r>
          <a:r>
            <a:rPr kumimoji="1" lang="ja-JP" altLang="ja-JP" sz="1200">
              <a:solidFill>
                <a:schemeClr val="lt1"/>
              </a:solidFill>
              <a:effectLst/>
              <a:latin typeface="Meiryo UI" panose="020B0604030504040204" pitchFamily="50" charset="-128"/>
              <a:ea typeface="Meiryo UI" panose="020B0604030504040204" pitchFamily="50" charset="-128"/>
              <a:cs typeface="+mn-cs"/>
            </a:rPr>
            <a:t>属性別の</a:t>
          </a:r>
          <a:r>
            <a:rPr kumimoji="1" lang="ja-JP" altLang="en-US" sz="1200">
              <a:solidFill>
                <a:schemeClr val="lt1"/>
              </a:solidFill>
              <a:effectLst/>
              <a:latin typeface="Meiryo UI" panose="020B0604030504040204" pitchFamily="50" charset="-128"/>
              <a:ea typeface="Meiryo UI" panose="020B0604030504040204" pitchFamily="50" charset="-128"/>
              <a:cs typeface="+mn-cs"/>
            </a:rPr>
            <a:t>派遣</a:t>
          </a:r>
          <a:r>
            <a:rPr kumimoji="1" lang="ja-JP" altLang="ja-JP" sz="1200">
              <a:solidFill>
                <a:schemeClr val="lt1"/>
              </a:solidFill>
              <a:effectLst/>
              <a:latin typeface="Meiryo UI" panose="020B0604030504040204" pitchFamily="50" charset="-128"/>
              <a:ea typeface="Meiryo UI" panose="020B0604030504040204" pitchFamily="50" charset="-128"/>
              <a:cs typeface="+mn-cs"/>
            </a:rPr>
            <a:t>者の</a:t>
          </a:r>
          <a:r>
            <a:rPr kumimoji="1" lang="ja-JP" altLang="ja-JP" sz="1200" b="1" u="sng">
              <a:solidFill>
                <a:schemeClr val="lt1"/>
              </a:solidFill>
              <a:effectLst/>
              <a:latin typeface="Meiryo UI" panose="020B0604030504040204" pitchFamily="50" charset="-128"/>
              <a:ea typeface="Meiryo UI" panose="020B0604030504040204" pitchFamily="50" charset="-128"/>
              <a:cs typeface="+mn-cs"/>
            </a:rPr>
            <a:t>人数</a:t>
          </a:r>
          <a:r>
            <a:rPr kumimoji="1" lang="ja-JP" altLang="ja-JP" sz="1200" b="0">
              <a:solidFill>
                <a:schemeClr val="lt1"/>
              </a:solidFill>
              <a:effectLst/>
              <a:latin typeface="Meiryo UI" panose="020B0604030504040204" pitchFamily="50" charset="-128"/>
              <a:ea typeface="Meiryo UI" panose="020B0604030504040204" pitchFamily="50" charset="-128"/>
              <a:cs typeface="+mn-cs"/>
            </a:rPr>
            <a:t>を入</a:t>
          </a:r>
          <a:r>
            <a:rPr kumimoji="1" lang="ja-JP" altLang="ja-JP" sz="1200">
              <a:solidFill>
                <a:schemeClr val="lt1"/>
              </a:solidFill>
              <a:effectLst/>
              <a:latin typeface="Meiryo UI" panose="020B0604030504040204" pitchFamily="50" charset="-128"/>
              <a:ea typeface="Meiryo UI" panose="020B0604030504040204" pitchFamily="50" charset="-128"/>
              <a:cs typeface="+mn-cs"/>
            </a:rPr>
            <a:t>力してください。</a:t>
          </a:r>
          <a:endParaRPr kumimoji="1" lang="en-US" altLang="ja-JP" sz="1200">
            <a:solidFill>
              <a:schemeClr val="lt1"/>
            </a:solidFill>
            <a:effectLst/>
            <a:latin typeface="Meiryo UI" panose="020B0604030504040204" pitchFamily="50" charset="-128"/>
            <a:ea typeface="Meiryo UI" panose="020B0604030504040204" pitchFamily="50" charset="-128"/>
            <a:cs typeface="+mn-cs"/>
          </a:endParaRPr>
        </a:p>
        <a:p>
          <a:pPr algn="l"/>
          <a:r>
            <a:rPr kumimoji="1" lang="ja-JP" altLang="en-US" sz="1200">
              <a:solidFill>
                <a:schemeClr val="lt1"/>
              </a:solidFill>
              <a:effectLst/>
              <a:latin typeface="Meiryo UI" panose="020B0604030504040204" pitchFamily="50" charset="-128"/>
              <a:ea typeface="Meiryo UI" panose="020B0604030504040204" pitchFamily="50" charset="-128"/>
              <a:cs typeface="+mn-cs"/>
            </a:rPr>
            <a:t>○欄外の記載例も参考にしてください。</a:t>
          </a:r>
          <a:endParaRPr kumimoji="1" lang="en-US" altLang="ja-JP" sz="1200">
            <a:latin typeface="Meiryo UI" panose="020B0604030504040204" pitchFamily="50" charset="-128"/>
            <a:ea typeface="Meiryo UI" panose="020B0604030504040204" pitchFamily="50" charset="-128"/>
          </a:endParaRPr>
        </a:p>
        <a:p>
          <a:pPr algn="l"/>
          <a:endParaRPr kumimoji="1" lang="en-US" altLang="ja-JP" sz="1200">
            <a:latin typeface="Meiryo UI" panose="020B0604030504040204" pitchFamily="50" charset="-128"/>
            <a:ea typeface="Meiryo UI" panose="020B0604030504040204" pitchFamily="50" charset="-128"/>
          </a:endParaRPr>
        </a:p>
        <a:p>
          <a:r>
            <a:rPr kumimoji="1" lang="en-US" altLang="ja-JP" sz="1200" b="0">
              <a:solidFill>
                <a:schemeClr val="lt1"/>
              </a:solidFill>
              <a:effectLst/>
              <a:latin typeface="Meiryo UI" panose="020B0604030504040204" pitchFamily="50" charset="-128"/>
              <a:ea typeface="Meiryo UI" panose="020B0604030504040204" pitchFamily="50" charset="-128"/>
              <a:cs typeface="+mn-cs"/>
            </a:rPr>
            <a:t>【</a:t>
          </a:r>
          <a:r>
            <a:rPr kumimoji="1" lang="ja-JP" altLang="ja-JP" sz="1200" b="0">
              <a:solidFill>
                <a:schemeClr val="lt1"/>
              </a:solidFill>
              <a:effectLst/>
              <a:latin typeface="Meiryo UI" panose="020B0604030504040204" pitchFamily="50" charset="-128"/>
              <a:ea typeface="Meiryo UI" panose="020B0604030504040204" pitchFamily="50" charset="-128"/>
              <a:cs typeface="+mn-cs"/>
            </a:rPr>
            <a:t>注意</a:t>
          </a:r>
          <a:r>
            <a:rPr kumimoji="1" lang="en-US" altLang="ja-JP" sz="1200" b="0">
              <a:solidFill>
                <a:schemeClr val="lt1"/>
              </a:solidFill>
              <a:effectLst/>
              <a:latin typeface="Meiryo UI" panose="020B0604030504040204" pitchFamily="50" charset="-128"/>
              <a:ea typeface="Meiryo UI" panose="020B0604030504040204" pitchFamily="50" charset="-128"/>
              <a:cs typeface="+mn-cs"/>
            </a:rPr>
            <a:t>】 </a:t>
          </a:r>
        </a:p>
        <a:p>
          <a:r>
            <a:rPr kumimoji="1" lang="ja-JP" altLang="en-US" sz="1200" b="0">
              <a:solidFill>
                <a:schemeClr val="lt1"/>
              </a:solidFill>
              <a:effectLst/>
              <a:latin typeface="Meiryo UI" panose="020B0604030504040204" pitchFamily="50" charset="-128"/>
              <a:ea typeface="Meiryo UI" panose="020B0604030504040204" pitchFamily="50" charset="-128"/>
              <a:cs typeface="+mn-cs"/>
            </a:rPr>
            <a:t>○</a:t>
          </a:r>
          <a:r>
            <a:rPr kumimoji="1" lang="ja-JP" altLang="ja-JP" sz="1200" b="0">
              <a:solidFill>
                <a:schemeClr val="lt1"/>
              </a:solidFill>
              <a:effectLst/>
              <a:latin typeface="Meiryo UI" panose="020B0604030504040204" pitchFamily="50" charset="-128"/>
              <a:ea typeface="Meiryo UI" panose="020B0604030504040204" pitchFamily="50" charset="-128"/>
              <a:cs typeface="+mn-cs"/>
            </a:rPr>
            <a:t>「外国ユーザーリスト」に掲載されている企業・組織等は申請できません。</a:t>
          </a:r>
          <a:endParaRPr lang="ja-JP" altLang="ja-JP" sz="1200">
            <a:effectLst/>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○コースにより、人数の制限がありますのでその範囲内になるように申請してください（招へい参加者、派遣参加者合計で、若手人材交流コース：</a:t>
          </a:r>
          <a:r>
            <a:rPr kumimoji="1" lang="en-US" altLang="ja-JP" sz="1200">
              <a:latin typeface="Meiryo UI" panose="020B0604030504040204" pitchFamily="50" charset="-128"/>
              <a:ea typeface="Meiryo UI" panose="020B0604030504040204" pitchFamily="50" charset="-128"/>
            </a:rPr>
            <a:t>1</a:t>
          </a:r>
          <a:r>
            <a:rPr kumimoji="1" lang="ja-JP" altLang="en-US" sz="1200">
              <a:latin typeface="Meiryo UI" panose="020B0604030504040204" pitchFamily="50" charset="-128"/>
              <a:ea typeface="Meiryo UI" panose="020B0604030504040204" pitchFamily="50" charset="-128"/>
            </a:rPr>
            <a:t>５名以下、指導人材交流コース：原則</a:t>
          </a:r>
          <a:r>
            <a:rPr kumimoji="1" lang="en-US" altLang="ja-JP" sz="1200">
              <a:latin typeface="Meiryo UI" panose="020B0604030504040204" pitchFamily="50" charset="-128"/>
              <a:ea typeface="Meiryo UI" panose="020B0604030504040204" pitchFamily="50" charset="-128"/>
            </a:rPr>
            <a:t>2</a:t>
          </a:r>
          <a:r>
            <a:rPr kumimoji="1" lang="ja-JP" altLang="en-US" sz="1200">
              <a:latin typeface="Meiryo UI" panose="020B0604030504040204" pitchFamily="50" charset="-128"/>
              <a:ea typeface="Meiryo UI" panose="020B0604030504040204" pitchFamily="50" charset="-128"/>
            </a:rPr>
            <a:t>名以下）。</a:t>
          </a:r>
        </a:p>
      </xdr:txBody>
    </xdr:sp>
    <xdr:clientData fPrintsWithSheet="0"/>
  </xdr:twoCellAnchor>
  <xdr:twoCellAnchor>
    <xdr:from>
      <xdr:col>0</xdr:col>
      <xdr:colOff>15241</xdr:colOff>
      <xdr:row>51</xdr:row>
      <xdr:rowOff>129540</xdr:rowOff>
    </xdr:from>
    <xdr:to>
      <xdr:col>2</xdr:col>
      <xdr:colOff>485775</xdr:colOff>
      <xdr:row>53</xdr:row>
      <xdr:rowOff>167640</xdr:rowOff>
    </xdr:to>
    <xdr:sp macro="" textlink="">
      <xdr:nvSpPr>
        <xdr:cNvPr id="4" name="四角形: 角を丸くする 3">
          <a:extLst>
            <a:ext uri="{FF2B5EF4-FFF2-40B4-BE49-F238E27FC236}">
              <a16:creationId xmlns:a16="http://schemas.microsoft.com/office/drawing/2014/main" id="{A31D986D-344A-4FA7-B4F1-0254B81FD2BB}"/>
            </a:ext>
          </a:extLst>
        </xdr:cNvPr>
        <xdr:cNvSpPr/>
      </xdr:nvSpPr>
      <xdr:spPr>
        <a:xfrm>
          <a:off x="15241" y="9140190"/>
          <a:ext cx="1670684" cy="419100"/>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200">
              <a:latin typeface="Meiryo UI" panose="020B0604030504040204" pitchFamily="50" charset="-128"/>
              <a:ea typeface="Meiryo UI" panose="020B0604030504040204" pitchFamily="50" charset="-128"/>
            </a:rPr>
            <a:t>４）５）記載例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221055</xdr:colOff>
      <xdr:row>0</xdr:row>
      <xdr:rowOff>45267</xdr:rowOff>
    </xdr:from>
    <xdr:to>
      <xdr:col>1</xdr:col>
      <xdr:colOff>515541</xdr:colOff>
      <xdr:row>0</xdr:row>
      <xdr:rowOff>134401</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8540" y="45267"/>
          <a:ext cx="279246" cy="992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221055</xdr:colOff>
      <xdr:row>0</xdr:row>
      <xdr:rowOff>45267</xdr:rowOff>
    </xdr:from>
    <xdr:to>
      <xdr:col>1</xdr:col>
      <xdr:colOff>507921</xdr:colOff>
      <xdr:row>0</xdr:row>
      <xdr:rowOff>134401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9330" y="45267"/>
          <a:ext cx="286866" cy="891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180975</xdr:colOff>
      <xdr:row>38</xdr:row>
      <xdr:rowOff>523875</xdr:rowOff>
    </xdr:from>
    <xdr:to>
      <xdr:col>44</xdr:col>
      <xdr:colOff>47625</xdr:colOff>
      <xdr:row>46</xdr:row>
      <xdr:rowOff>0</xdr:rowOff>
    </xdr:to>
    <xdr:sp macro="" textlink="">
      <xdr:nvSpPr>
        <xdr:cNvPr id="2" name="テキスト ボックス 1">
          <a:extLst>
            <a:ext uri="{FF2B5EF4-FFF2-40B4-BE49-F238E27FC236}">
              <a16:creationId xmlns:a16="http://schemas.microsoft.com/office/drawing/2014/main" id="{480F186E-C283-4D8A-B27F-59FFE9CB1543}"/>
            </a:ext>
          </a:extLst>
        </xdr:cNvPr>
        <xdr:cNvSpPr txBox="1"/>
      </xdr:nvSpPr>
      <xdr:spPr>
        <a:xfrm>
          <a:off x="9277350" y="3819525"/>
          <a:ext cx="1057275"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報告書作成のためのとりまとめ作業</a:t>
          </a:r>
        </a:p>
      </xdr:txBody>
    </xdr:sp>
    <xdr:clientData/>
  </xdr:twoCellAnchor>
  <xdr:twoCellAnchor>
    <xdr:from>
      <xdr:col>29</xdr:col>
      <xdr:colOff>145020</xdr:colOff>
      <xdr:row>35</xdr:row>
      <xdr:rowOff>328233</xdr:rowOff>
    </xdr:from>
    <xdr:to>
      <xdr:col>46</xdr:col>
      <xdr:colOff>108200</xdr:colOff>
      <xdr:row>36</xdr:row>
      <xdr:rowOff>600076</xdr:rowOff>
    </xdr:to>
    <xdr:sp macro="" textlink="">
      <xdr:nvSpPr>
        <xdr:cNvPr id="3" name="テキスト ボックス 2">
          <a:extLst>
            <a:ext uri="{FF2B5EF4-FFF2-40B4-BE49-F238E27FC236}">
              <a16:creationId xmlns:a16="http://schemas.microsoft.com/office/drawing/2014/main" id="{1C326AD4-B077-45F7-946C-98C0C0CE718E}"/>
            </a:ext>
          </a:extLst>
        </xdr:cNvPr>
        <xdr:cNvSpPr txBox="1"/>
      </xdr:nvSpPr>
      <xdr:spPr>
        <a:xfrm>
          <a:off x="6860145" y="1347408"/>
          <a:ext cx="4087505" cy="643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★日本側</a:t>
          </a:r>
          <a:r>
            <a:rPr kumimoji="1" lang="en-US" altLang="ja-JP" sz="1000"/>
            <a:t>-ASEAN</a:t>
          </a:r>
          <a:r>
            <a:rPr kumimoji="1" lang="ja-JP" altLang="en-US" sz="1000"/>
            <a:t>側キックオフ</a:t>
          </a:r>
          <a:r>
            <a:rPr kumimoji="1" lang="en-US" altLang="ja-JP" sz="1000"/>
            <a:t>mtg</a:t>
          </a:r>
        </a:p>
        <a:p>
          <a:pPr algn="ctr"/>
          <a:r>
            <a:rPr kumimoji="1" lang="ja-JP" altLang="en-US" sz="1000"/>
            <a:t>（</a:t>
          </a:r>
          <a:r>
            <a:rPr kumimoji="1" lang="en-US" altLang="ja-JP" sz="1000"/>
            <a:t>12</a:t>
          </a:r>
          <a:r>
            <a:rPr kumimoji="1" lang="ja-JP" altLang="en-US" sz="1000"/>
            <a:t>月末）</a:t>
          </a:r>
        </a:p>
      </xdr:txBody>
    </xdr:sp>
    <xdr:clientData/>
  </xdr:twoCellAnchor>
  <xdr:twoCellAnchor>
    <xdr:from>
      <xdr:col>34</xdr:col>
      <xdr:colOff>76200</xdr:colOff>
      <xdr:row>36</xdr:row>
      <xdr:rowOff>489498</xdr:rowOff>
    </xdr:from>
    <xdr:to>
      <xdr:col>44</xdr:col>
      <xdr:colOff>59616</xdr:colOff>
      <xdr:row>37</xdr:row>
      <xdr:rowOff>685799</xdr:rowOff>
    </xdr:to>
    <xdr:sp macro="" textlink="">
      <xdr:nvSpPr>
        <xdr:cNvPr id="4" name="テキスト ボックス 3">
          <a:extLst>
            <a:ext uri="{FF2B5EF4-FFF2-40B4-BE49-F238E27FC236}">
              <a16:creationId xmlns:a16="http://schemas.microsoft.com/office/drawing/2014/main" id="{2FA91F57-4FE6-41FF-B99E-5D39BB8973D1}"/>
            </a:ext>
          </a:extLst>
        </xdr:cNvPr>
        <xdr:cNvSpPr txBox="1"/>
      </xdr:nvSpPr>
      <xdr:spPr>
        <a:xfrm>
          <a:off x="7981950" y="1880148"/>
          <a:ext cx="2364666" cy="114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t>ASEAN</a:t>
          </a:r>
          <a:r>
            <a:rPr kumimoji="1" lang="ja-JP" altLang="en-US" sz="1000"/>
            <a:t>招へい者来日（１回目）</a:t>
          </a:r>
          <a:endParaRPr kumimoji="1" lang="en-US" altLang="ja-JP" sz="1000"/>
        </a:p>
        <a:p>
          <a:pPr algn="ctr"/>
          <a:r>
            <a:rPr kumimoji="1" lang="ja-JP" altLang="en-US" sz="1000"/>
            <a:t>（</a:t>
          </a:r>
          <a:r>
            <a:rPr kumimoji="1" lang="en-US" altLang="ja-JP" sz="1000"/>
            <a:t>1</a:t>
          </a:r>
          <a:r>
            <a:rPr kumimoji="1" lang="ja-JP" altLang="en-US" sz="1000"/>
            <a:t>月末～</a:t>
          </a:r>
          <a:r>
            <a:rPr kumimoji="1" lang="en-US" altLang="ja-JP" sz="1000"/>
            <a:t>2</a:t>
          </a:r>
          <a:r>
            <a:rPr kumimoji="1" lang="ja-JP" altLang="en-US" sz="1000"/>
            <a:t>月末）</a:t>
          </a:r>
          <a:endParaRPr kumimoji="1" lang="en-US" altLang="ja-JP" sz="1000"/>
        </a:p>
        <a:p>
          <a:pPr algn="ctr"/>
          <a:r>
            <a:rPr kumimoji="1" lang="ja-JP" altLang="en-US" sz="1000"/>
            <a:t>（◇◇研究室にて、データ収集機器使用方法の研修、分析作業実施）</a:t>
          </a:r>
        </a:p>
      </xdr:txBody>
    </xdr:sp>
    <xdr:clientData/>
  </xdr:twoCellAnchor>
  <xdr:twoCellAnchor>
    <xdr:from>
      <xdr:col>37</xdr:col>
      <xdr:colOff>95250</xdr:colOff>
      <xdr:row>37</xdr:row>
      <xdr:rowOff>516730</xdr:rowOff>
    </xdr:from>
    <xdr:to>
      <xdr:col>41</xdr:col>
      <xdr:colOff>19050</xdr:colOff>
      <xdr:row>37</xdr:row>
      <xdr:rowOff>516730</xdr:rowOff>
    </xdr:to>
    <xdr:cxnSp macro="">
      <xdr:nvCxnSpPr>
        <xdr:cNvPr id="6" name="直線矢印コネクタ 5">
          <a:extLst>
            <a:ext uri="{FF2B5EF4-FFF2-40B4-BE49-F238E27FC236}">
              <a16:creationId xmlns:a16="http://schemas.microsoft.com/office/drawing/2014/main" id="{6E8948AA-EB10-4FC1-9D24-24805E07098B}"/>
            </a:ext>
          </a:extLst>
        </xdr:cNvPr>
        <xdr:cNvCxnSpPr/>
      </xdr:nvCxnSpPr>
      <xdr:spPr>
        <a:xfrm>
          <a:off x="8715375" y="2859880"/>
          <a:ext cx="8763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28575</xdr:colOff>
      <xdr:row>39</xdr:row>
      <xdr:rowOff>304184</xdr:rowOff>
    </xdr:from>
    <xdr:to>
      <xdr:col>43</xdr:col>
      <xdr:colOff>186653</xdr:colOff>
      <xdr:row>39</xdr:row>
      <xdr:rowOff>304184</xdr:rowOff>
    </xdr:to>
    <xdr:cxnSp macro="">
      <xdr:nvCxnSpPr>
        <xdr:cNvPr id="9" name="直線矢印コネクタ 8">
          <a:extLst>
            <a:ext uri="{FF2B5EF4-FFF2-40B4-BE49-F238E27FC236}">
              <a16:creationId xmlns:a16="http://schemas.microsoft.com/office/drawing/2014/main" id="{026728C0-BC48-4B67-8F4C-42E45EC80F7B}"/>
            </a:ext>
          </a:extLst>
        </xdr:cNvPr>
        <xdr:cNvCxnSpPr/>
      </xdr:nvCxnSpPr>
      <xdr:spPr>
        <a:xfrm>
          <a:off x="9601200" y="4552334"/>
          <a:ext cx="634328"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4082</xdr:colOff>
      <xdr:row>3</xdr:row>
      <xdr:rowOff>38100</xdr:rowOff>
    </xdr:from>
    <xdr:to>
      <xdr:col>62</xdr:col>
      <xdr:colOff>104775</xdr:colOff>
      <xdr:row>7</xdr:row>
      <xdr:rowOff>703489</xdr:rowOff>
    </xdr:to>
    <xdr:sp macro="" textlink="">
      <xdr:nvSpPr>
        <xdr:cNvPr id="10" name="四角形: 角を丸くする 9">
          <a:extLst>
            <a:ext uri="{FF2B5EF4-FFF2-40B4-BE49-F238E27FC236}">
              <a16:creationId xmlns:a16="http://schemas.microsoft.com/office/drawing/2014/main" id="{262B1B06-388F-4AE6-B7D8-59C03769B49C}"/>
            </a:ext>
          </a:extLst>
        </xdr:cNvPr>
        <xdr:cNvSpPr/>
      </xdr:nvSpPr>
      <xdr:spPr>
        <a:xfrm>
          <a:off x="10835368" y="650421"/>
          <a:ext cx="4727121" cy="1468211"/>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l"/>
          <a:r>
            <a:rPr kumimoji="1" lang="ja-JP" altLang="en-US" sz="1400"/>
            <a:t>○幅、列などは適宜調整・追加いただいて構いません。</a:t>
          </a:r>
          <a:endParaRPr kumimoji="1" lang="en-US" altLang="ja-JP" sz="1400"/>
        </a:p>
        <a:p>
          <a:pPr algn="l"/>
          <a:r>
            <a:rPr kumimoji="1" lang="ja-JP" altLang="en-US" sz="1400"/>
            <a:t>○適宜、図形等を利用頂き、想定交流スケジュールを記載してください。</a:t>
          </a:r>
        </a:p>
      </xdr:txBody>
    </xdr:sp>
    <xdr:clientData fPrintsWithSheet="0"/>
  </xdr:twoCellAnchor>
  <xdr:twoCellAnchor>
    <xdr:from>
      <xdr:col>39</xdr:col>
      <xdr:colOff>219075</xdr:colOff>
      <xdr:row>37</xdr:row>
      <xdr:rowOff>546648</xdr:rowOff>
    </xdr:from>
    <xdr:to>
      <xdr:col>44</xdr:col>
      <xdr:colOff>85725</xdr:colOff>
      <xdr:row>38</xdr:row>
      <xdr:rowOff>742949</xdr:rowOff>
    </xdr:to>
    <xdr:sp macro="" textlink="">
      <xdr:nvSpPr>
        <xdr:cNvPr id="12" name="テキスト ボックス 11">
          <a:extLst>
            <a:ext uri="{FF2B5EF4-FFF2-40B4-BE49-F238E27FC236}">
              <a16:creationId xmlns:a16="http://schemas.microsoft.com/office/drawing/2014/main" id="{458AFDD6-0EB7-4375-8BED-6AE59B5C0160}"/>
            </a:ext>
          </a:extLst>
        </xdr:cNvPr>
        <xdr:cNvSpPr txBox="1"/>
      </xdr:nvSpPr>
      <xdr:spPr>
        <a:xfrm>
          <a:off x="9315450" y="2889798"/>
          <a:ext cx="1057275" cy="114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ASEAN</a:t>
          </a:r>
          <a:r>
            <a:rPr kumimoji="1" lang="ja-JP" altLang="en-US" sz="900"/>
            <a:t>側とのオンライン交流</a:t>
          </a:r>
          <a:endParaRPr kumimoji="1" lang="en-US" altLang="ja-JP" sz="900"/>
        </a:p>
        <a:p>
          <a:pPr algn="ctr"/>
          <a:r>
            <a:rPr kumimoji="1" lang="ja-JP" altLang="en-US" sz="900"/>
            <a:t>（２週に１回を目途）</a:t>
          </a:r>
          <a:endParaRPr kumimoji="1" lang="en-US" altLang="ja-JP" sz="900"/>
        </a:p>
      </xdr:txBody>
    </xdr:sp>
    <xdr:clientData/>
  </xdr:twoCellAnchor>
  <xdr:twoCellAnchor>
    <xdr:from>
      <xdr:col>41</xdr:col>
      <xdr:colOff>0</xdr:colOff>
      <xdr:row>38</xdr:row>
      <xdr:rowOff>441873</xdr:rowOff>
    </xdr:from>
    <xdr:to>
      <xdr:col>43</xdr:col>
      <xdr:colOff>190500</xdr:colOff>
      <xdr:row>38</xdr:row>
      <xdr:rowOff>441873</xdr:rowOff>
    </xdr:to>
    <xdr:cxnSp macro="">
      <xdr:nvCxnSpPr>
        <xdr:cNvPr id="13" name="直線矢印コネクタ 12">
          <a:extLst>
            <a:ext uri="{FF2B5EF4-FFF2-40B4-BE49-F238E27FC236}">
              <a16:creationId xmlns:a16="http://schemas.microsoft.com/office/drawing/2014/main" id="{36280FE1-E5D2-48B3-B75F-CBCB71BD4000}"/>
            </a:ext>
          </a:extLst>
        </xdr:cNvPr>
        <xdr:cNvCxnSpPr/>
      </xdr:nvCxnSpPr>
      <xdr:spPr>
        <a:xfrm>
          <a:off x="9572625" y="3737523"/>
          <a:ext cx="66675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33</xdr:row>
      <xdr:rowOff>171450</xdr:rowOff>
    </xdr:from>
    <xdr:to>
      <xdr:col>5</xdr:col>
      <xdr:colOff>171450</xdr:colOff>
      <xdr:row>35</xdr:row>
      <xdr:rowOff>57150</xdr:rowOff>
    </xdr:to>
    <xdr:sp macro="" textlink="">
      <xdr:nvSpPr>
        <xdr:cNvPr id="14" name="四角形: 角を丸くする 13">
          <a:extLst>
            <a:ext uri="{FF2B5EF4-FFF2-40B4-BE49-F238E27FC236}">
              <a16:creationId xmlns:a16="http://schemas.microsoft.com/office/drawing/2014/main" id="{2684B7EE-CB1A-4DF7-8693-FB482867D430}"/>
            </a:ext>
          </a:extLst>
        </xdr:cNvPr>
        <xdr:cNvSpPr/>
      </xdr:nvSpPr>
      <xdr:spPr>
        <a:xfrm>
          <a:off x="95250" y="7439025"/>
          <a:ext cx="923925" cy="466725"/>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000"/>
            <a:t>記載例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0</xdr:colOff>
      <xdr:row>0</xdr:row>
      <xdr:rowOff>9526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0" y="1"/>
          <a:ext cx="11963400" cy="609600"/>
        </a:xfrm>
        <a:prstGeom prst="rect">
          <a:avLst/>
        </a:prstGeom>
        <a:solidFill>
          <a:srgbClr val="DDF2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DDF2FF"/>
            </a:solidFill>
          </a:endParaRPr>
        </a:p>
      </xdr:txBody>
    </xdr:sp>
    <xdr:clientData fPrintsWithSheet="0"/>
  </xdr:twoCellAnchor>
  <xdr:twoCellAnchor editAs="oneCell">
    <xdr:from>
      <xdr:col>16</xdr:col>
      <xdr:colOff>38099</xdr:colOff>
      <xdr:row>1</xdr:row>
      <xdr:rowOff>17145</xdr:rowOff>
    </xdr:from>
    <xdr:to>
      <xdr:col>24</xdr:col>
      <xdr:colOff>131445</xdr:colOff>
      <xdr:row>9</xdr:row>
      <xdr:rowOff>133350</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13696949" y="245745"/>
          <a:ext cx="4440556" cy="1564005"/>
        </a:xfrm>
        <a:prstGeom prst="roundRect">
          <a:avLst>
            <a:gd name="adj" fmla="val 2614"/>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l">
            <a:lnSpc>
              <a:spcPts val="1500"/>
            </a:lnSpc>
          </a:pPr>
          <a:r>
            <a:rPr lang="en-US" altLang="ja-JP" sz="900" b="1">
              <a:solidFill>
                <a:srgbClr val="FF0000"/>
              </a:solidFill>
              <a:effectLst/>
              <a:latin typeface="Meiryo UI" panose="020B0604030504040204" pitchFamily="50" charset="-128"/>
              <a:ea typeface="Meiryo UI" panose="020B0604030504040204" pitchFamily="50" charset="-128"/>
            </a:rPr>
            <a:t>※</a:t>
          </a:r>
          <a:r>
            <a:rPr lang="ja-JP" altLang="en-US" sz="900" b="1">
              <a:solidFill>
                <a:srgbClr val="FF0000"/>
              </a:solidFill>
              <a:effectLst/>
              <a:latin typeface="Meiryo UI" panose="020B0604030504040204" pitchFamily="50" charset="-128"/>
              <a:ea typeface="Meiryo UI" panose="020B0604030504040204" pitchFamily="50" charset="-128"/>
            </a:rPr>
            <a:t>申請時は本リストの記載は不要です。</a:t>
          </a:r>
          <a:endParaRPr lang="en-US" altLang="ja-JP" sz="900" b="1">
            <a:solidFill>
              <a:srgbClr val="FF0000"/>
            </a:solidFill>
            <a:effectLst/>
            <a:latin typeface="Meiryo UI" panose="020B0604030504040204" pitchFamily="50" charset="-128"/>
            <a:ea typeface="Meiryo UI" panose="020B0604030504040204" pitchFamily="50" charset="-128"/>
          </a:endParaRPr>
        </a:p>
        <a:p>
          <a:pPr algn="l">
            <a:lnSpc>
              <a:spcPts val="1500"/>
            </a:lnSpc>
          </a:pPr>
          <a:r>
            <a:rPr lang="en-US" altLang="ja-JP" sz="900" b="1">
              <a:solidFill>
                <a:sysClr val="windowText" lastClr="000000"/>
              </a:solidFill>
              <a:effectLst/>
              <a:latin typeface="Meiryo UI" panose="020B0604030504040204" pitchFamily="50" charset="-128"/>
              <a:ea typeface="Meiryo UI" panose="020B0604030504040204" pitchFamily="50" charset="-128"/>
            </a:rPr>
            <a:t>【</a:t>
          </a:r>
          <a:r>
            <a:rPr lang="ja-JP" altLang="en-US" sz="900" b="1">
              <a:solidFill>
                <a:sysClr val="windowText" lastClr="000000"/>
              </a:solidFill>
              <a:effectLst/>
              <a:latin typeface="Meiryo UI" panose="020B0604030504040204" pitchFamily="50" charset="-128"/>
              <a:ea typeface="Meiryo UI" panose="020B0604030504040204" pitchFamily="50" charset="-128"/>
            </a:rPr>
            <a:t>参加者氏名について</a:t>
          </a:r>
          <a:r>
            <a:rPr lang="en-US" altLang="ja-JP" sz="900" b="1">
              <a:solidFill>
                <a:sysClr val="windowText" lastClr="000000"/>
              </a:solidFill>
              <a:effectLst/>
              <a:latin typeface="Meiryo UI" panose="020B0604030504040204" pitchFamily="50" charset="-128"/>
              <a:ea typeface="Meiryo UI" panose="020B0604030504040204" pitchFamily="50" charset="-128"/>
            </a:rPr>
            <a:t>】</a:t>
          </a: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・できる限り、アルファベットは</a:t>
          </a:r>
          <a:r>
            <a:rPr lang="ja-JP" altLang="en-US" sz="900" b="1" u="sng">
              <a:solidFill>
                <a:srgbClr val="FF0000"/>
              </a:solidFill>
              <a:effectLst/>
              <a:latin typeface="Meiryo UI" panose="020B0604030504040204" pitchFamily="50" charset="-128"/>
              <a:ea typeface="Meiryo UI" panose="020B0604030504040204" pitchFamily="50" charset="-128"/>
            </a:rPr>
            <a:t>パスポートの表記通り</a:t>
          </a:r>
          <a:r>
            <a:rPr lang="ja-JP" altLang="en-US" sz="900" b="1">
              <a:solidFill>
                <a:sysClr val="windowText" lastClr="000000"/>
              </a:solidFill>
              <a:effectLst/>
              <a:latin typeface="Meiryo UI" panose="020B0604030504040204" pitchFamily="50" charset="-128"/>
              <a:ea typeface="Meiryo UI" panose="020B0604030504040204" pitchFamily="50" charset="-128"/>
            </a:rPr>
            <a:t>記入してください。</a:t>
          </a:r>
          <a:r>
            <a:rPr lang="en-US" altLang="ja-JP" sz="900" b="1">
              <a:solidFill>
                <a:sysClr val="windowText" lastClr="000000"/>
              </a:solidFill>
              <a:effectLst/>
              <a:latin typeface="Meiryo UI" panose="020B0604030504040204" pitchFamily="50" charset="-128"/>
              <a:ea typeface="Meiryo UI" panose="020B0604030504040204" pitchFamily="50" charset="-128"/>
            </a:rPr>
            <a:t>(</a:t>
          </a:r>
          <a:r>
            <a:rPr lang="ja-JP" altLang="en-US" sz="900" b="1">
              <a:solidFill>
                <a:sysClr val="windowText" lastClr="000000"/>
              </a:solidFill>
              <a:effectLst/>
              <a:latin typeface="Meiryo UI" panose="020B0604030504040204" pitchFamily="50" charset="-128"/>
              <a:ea typeface="Meiryo UI" panose="020B0604030504040204" pitchFamily="50" charset="-128"/>
            </a:rPr>
            <a:t>姓名の順番はパスポート表記の上から記入）</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・すべて</a:t>
          </a:r>
          <a:r>
            <a:rPr lang="ja-JP" altLang="en-US" sz="900" b="1" u="sng">
              <a:solidFill>
                <a:srgbClr val="FF0000"/>
              </a:solidFill>
              <a:effectLst/>
              <a:latin typeface="Meiryo UI" panose="020B0604030504040204" pitchFamily="50" charset="-128"/>
              <a:ea typeface="Meiryo UI" panose="020B0604030504040204" pitchFamily="50" charset="-128"/>
            </a:rPr>
            <a:t>大文字半角</a:t>
          </a:r>
          <a:r>
            <a:rPr lang="ja-JP" altLang="en-US" sz="900" b="1">
              <a:solidFill>
                <a:sysClr val="windowText" lastClr="000000"/>
              </a:solidFill>
              <a:effectLst/>
              <a:latin typeface="Meiryo UI" panose="020B0604030504040204" pitchFamily="50" charset="-128"/>
              <a:ea typeface="Meiryo UI" panose="020B0604030504040204" pitchFamily="50" charset="-128"/>
            </a:rPr>
            <a:t>で入力してください。</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a:p>
          <a:pPr algn="l">
            <a:lnSpc>
              <a:spcPts val="1500"/>
            </a:lnSpc>
          </a:pPr>
          <a:r>
            <a:rPr lang="ja-JP" altLang="en-US" sz="900" b="1">
              <a:solidFill>
                <a:sysClr val="windowText" lastClr="000000"/>
              </a:solidFill>
              <a:effectLst/>
              <a:latin typeface="Meiryo UI" panose="020B0604030504040204" pitchFamily="50" charset="-128"/>
              <a:ea typeface="Meiryo UI" panose="020B0604030504040204" pitchFamily="50" charset="-128"/>
            </a:rPr>
            <a:t>・改行や氏名の前後に不要なスペースが入っていないか確認してください。</a:t>
          </a:r>
          <a:endParaRPr lang="en-US" altLang="ja-JP" sz="900" b="1">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0</xdr:col>
      <xdr:colOff>0</xdr:colOff>
      <xdr:row>0</xdr:row>
      <xdr:rowOff>85725</xdr:rowOff>
    </xdr:from>
    <xdr:to>
      <xdr:col>13</xdr:col>
      <xdr:colOff>281940</xdr:colOff>
      <xdr:row>10</xdr:row>
      <xdr:rowOff>106680</xdr:rowOff>
    </xdr:to>
    <xdr:sp macro="" textlink="">
      <xdr:nvSpPr>
        <xdr:cNvPr id="4" name="四角形: 角を丸くする 3">
          <a:extLst>
            <a:ext uri="{FF2B5EF4-FFF2-40B4-BE49-F238E27FC236}">
              <a16:creationId xmlns:a16="http://schemas.microsoft.com/office/drawing/2014/main" id="{B426876A-2F63-42C8-B84F-BC2E956246C9}"/>
            </a:ext>
          </a:extLst>
        </xdr:cNvPr>
        <xdr:cNvSpPr/>
      </xdr:nvSpPr>
      <xdr:spPr>
        <a:xfrm>
          <a:off x="0" y="85725"/>
          <a:ext cx="12007215" cy="1868805"/>
        </a:xfrm>
        <a:prstGeom prst="roundRect">
          <a:avLst>
            <a:gd name="adj" fmla="val 129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400"/>
            </a:lnSpc>
          </a:pPr>
          <a:r>
            <a:rPr kumimoji="1" lang="ja-JP" altLang="en-US" sz="2800" b="0">
              <a:solidFill>
                <a:schemeClr val="bg1"/>
              </a:solidFill>
              <a:latin typeface="Meiryo UI" panose="020B0604030504040204" pitchFamily="50" charset="-128"/>
              <a:ea typeface="Meiryo UI" panose="020B0604030504040204" pitchFamily="50" charset="-128"/>
            </a:rPr>
            <a:t>　</a:t>
          </a:r>
          <a:r>
            <a:rPr kumimoji="1" lang="en-US" altLang="ja-JP" sz="2800" b="1">
              <a:solidFill>
                <a:srgbClr val="FFFF00"/>
              </a:solidFill>
              <a:latin typeface="Meiryo UI" panose="020B0604030504040204" pitchFamily="50" charset="-128"/>
              <a:ea typeface="Meiryo UI" panose="020B0604030504040204" pitchFamily="50" charset="-128"/>
            </a:rPr>
            <a:t>9)</a:t>
          </a:r>
          <a:r>
            <a:rPr kumimoji="1" lang="ja-JP" altLang="en-US" sz="2800" b="1">
              <a:solidFill>
                <a:srgbClr val="FFFF00"/>
              </a:solidFill>
              <a:latin typeface="Meiryo UI" panose="020B0604030504040204" pitchFamily="50" charset="-128"/>
              <a:ea typeface="Meiryo UI" panose="020B0604030504040204" pitchFamily="50" charset="-128"/>
            </a:rPr>
            <a:t>参加者リストは申請時は入力不要です。</a:t>
          </a:r>
          <a:endParaRPr kumimoji="1" lang="en-US" altLang="ja-JP" sz="2800" b="1">
            <a:solidFill>
              <a:srgbClr val="FFFF00"/>
            </a:solidFill>
            <a:latin typeface="Meiryo UI" panose="020B0604030504040204" pitchFamily="50" charset="-128"/>
            <a:ea typeface="Meiryo UI" panose="020B0604030504040204" pitchFamily="50" charset="-128"/>
          </a:endParaRPr>
        </a:p>
        <a:p>
          <a:pPr algn="l">
            <a:lnSpc>
              <a:spcPts val="1400"/>
            </a:lnSpc>
          </a:pPr>
          <a:endParaRPr kumimoji="1" lang="en-US" altLang="ja-JP" sz="2800" b="1">
            <a:solidFill>
              <a:srgbClr val="FFFF00"/>
            </a:solidFill>
            <a:latin typeface="Meiryo UI" panose="020B0604030504040204" pitchFamily="50" charset="-128"/>
            <a:ea typeface="Meiryo UI" panose="020B0604030504040204" pitchFamily="50" charset="-128"/>
          </a:endParaRPr>
        </a:p>
        <a:p>
          <a:pPr algn="l">
            <a:lnSpc>
              <a:spcPts val="1400"/>
            </a:lnSpc>
          </a:pPr>
          <a:r>
            <a:rPr kumimoji="1" lang="ja-JP" altLang="en-US" sz="2800" b="1">
              <a:solidFill>
                <a:srgbClr val="FFFF00"/>
              </a:solidFill>
              <a:latin typeface="Meiryo UI" panose="020B0604030504040204" pitchFamily="50" charset="-128"/>
              <a:ea typeface="Meiryo UI" panose="020B0604030504040204" pitchFamily="50" charset="-128"/>
            </a:rPr>
            <a:t>　</a:t>
          </a:r>
          <a:endParaRPr kumimoji="1" lang="en-US" altLang="ja-JP" sz="2800" b="1">
            <a:solidFill>
              <a:srgbClr val="FFFF00"/>
            </a:solidFill>
            <a:latin typeface="Meiryo UI" panose="020B0604030504040204" pitchFamily="50" charset="-128"/>
            <a:ea typeface="Meiryo UI" panose="020B0604030504040204" pitchFamily="50" charset="-128"/>
          </a:endParaRPr>
        </a:p>
        <a:p>
          <a:pPr algn="l">
            <a:lnSpc>
              <a:spcPts val="1400"/>
            </a:lnSpc>
          </a:pPr>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400" b="0">
              <a:solidFill>
                <a:schemeClr val="bg1"/>
              </a:solidFill>
              <a:latin typeface="Meiryo UI" panose="020B0604030504040204" pitchFamily="50" charset="-128"/>
              <a:ea typeface="Meiryo UI" panose="020B0604030504040204" pitchFamily="50" charset="-128"/>
            </a:rPr>
            <a:t>採択後、契約締結前までに確定版の提出が必要となります。</a:t>
          </a:r>
          <a:endParaRPr kumimoji="1" lang="en-US" altLang="ja-JP" sz="1400" b="0">
            <a:solidFill>
              <a:schemeClr val="bg1"/>
            </a:solidFill>
            <a:latin typeface="Meiryo UI" panose="020B0604030504040204" pitchFamily="50" charset="-128"/>
            <a:ea typeface="Meiryo UI" panose="020B0604030504040204" pitchFamily="50" charset="-128"/>
          </a:endParaRPr>
        </a:p>
        <a:p>
          <a:pPr algn="l">
            <a:lnSpc>
              <a:spcPts val="1400"/>
            </a:lnSpc>
          </a:pPr>
          <a:r>
            <a:rPr kumimoji="1" lang="ja-JP" altLang="en-US" sz="1400" b="0">
              <a:solidFill>
                <a:schemeClr val="bg1"/>
              </a:solidFill>
              <a:latin typeface="Meiryo UI" panose="020B0604030504040204" pitchFamily="50" charset="-128"/>
              <a:ea typeface="Meiryo UI" panose="020B0604030504040204" pitchFamily="50" charset="-128"/>
            </a:rPr>
            <a:t>　○確定時に募集要項を再度ご確認いただき、参加者の要件を満たしている事を確認後、参加者の要件欄（未確定）のセルにおいて「✔」を選択し確定版として下さい。</a:t>
          </a:r>
          <a:endParaRPr kumimoji="1" lang="en-US" altLang="ja-JP" sz="1400" b="0">
            <a:solidFill>
              <a:schemeClr val="bg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0</xdr:colOff>
      <xdr:row>65</xdr:row>
      <xdr:rowOff>9525</xdr:rowOff>
    </xdr:from>
    <xdr:to>
      <xdr:col>1</xdr:col>
      <xdr:colOff>600075</xdr:colOff>
      <xdr:row>67</xdr:row>
      <xdr:rowOff>76200</xdr:rowOff>
    </xdr:to>
    <xdr:sp macro="" textlink="">
      <xdr:nvSpPr>
        <xdr:cNvPr id="6" name="四角形: 角を丸くする 5">
          <a:extLst>
            <a:ext uri="{FF2B5EF4-FFF2-40B4-BE49-F238E27FC236}">
              <a16:creationId xmlns:a16="http://schemas.microsoft.com/office/drawing/2014/main" id="{1C796709-87E9-468A-8EAB-28BB1BF3A424}"/>
            </a:ext>
          </a:extLst>
        </xdr:cNvPr>
        <xdr:cNvSpPr/>
      </xdr:nvSpPr>
      <xdr:spPr>
        <a:xfrm>
          <a:off x="0" y="9782175"/>
          <a:ext cx="923925" cy="466725"/>
        </a:xfrm>
        <a:prstGeom prst="roundRect">
          <a:avLst>
            <a:gd name="adj" fmla="val 59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lstStyle/>
        <a:p>
          <a:pPr algn="ctr"/>
          <a:r>
            <a:rPr kumimoji="1" lang="ja-JP" altLang="en-US" sz="1000"/>
            <a:t>記載例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304800</xdr:colOff>
      <xdr:row>0</xdr:row>
      <xdr:rowOff>523875</xdr:rowOff>
    </xdr:to>
    <xdr:sp macro="" textlink="">
      <xdr:nvSpPr>
        <xdr:cNvPr id="3" name="正方形/長方形 2">
          <a:extLst>
            <a:ext uri="{FF2B5EF4-FFF2-40B4-BE49-F238E27FC236}">
              <a16:creationId xmlns:a16="http://schemas.microsoft.com/office/drawing/2014/main" id="{5557BEAB-7F29-4C83-AF1B-6EBC29E075E4}"/>
            </a:ext>
          </a:extLst>
        </xdr:cNvPr>
        <xdr:cNvSpPr/>
      </xdr:nvSpPr>
      <xdr:spPr>
        <a:xfrm>
          <a:off x="0" y="0"/>
          <a:ext cx="7791450" cy="523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・本シートは様式</a:t>
          </a:r>
          <a:r>
            <a:rPr kumimoji="1" lang="en-US" altLang="ja-JP" sz="1200"/>
            <a:t>10)-2</a:t>
          </a:r>
          <a:r>
            <a:rPr kumimoji="1" lang="ja-JP" altLang="en-US" sz="1200"/>
            <a:t>より自動的に反映されます。念のため数字に誤りがないか確認して下さい。</a:t>
          </a:r>
          <a:endParaRPr kumimoji="1" lang="en-US" altLang="ja-JP"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71437</xdr:colOff>
      <xdr:row>56</xdr:row>
      <xdr:rowOff>154783</xdr:rowOff>
    </xdr:from>
    <xdr:to>
      <xdr:col>8</xdr:col>
      <xdr:colOff>1376362</xdr:colOff>
      <xdr:row>56</xdr:row>
      <xdr:rowOff>2054679</xdr:rowOff>
    </xdr:to>
    <xdr:sp macro="" textlink="">
      <xdr:nvSpPr>
        <xdr:cNvPr id="3" name="角丸四角形 13">
          <a:extLst>
            <a:ext uri="{FF2B5EF4-FFF2-40B4-BE49-F238E27FC236}">
              <a16:creationId xmlns:a16="http://schemas.microsoft.com/office/drawing/2014/main" id="{00000000-0008-0000-0900-000003000000}"/>
            </a:ext>
          </a:extLst>
        </xdr:cNvPr>
        <xdr:cNvSpPr/>
      </xdr:nvSpPr>
      <xdr:spPr>
        <a:xfrm>
          <a:off x="479651" y="19912354"/>
          <a:ext cx="10789104" cy="1899896"/>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(1)</a:t>
          </a:r>
          <a:r>
            <a:rPr lang="ja-JP" altLang="en-US" sz="1200" b="1" i="0" u="none" strike="noStrike">
              <a:solidFill>
                <a:sysClr val="windowText" lastClr="000000"/>
              </a:solidFill>
              <a:effectLst/>
              <a:latin typeface="+mn-lt"/>
              <a:ea typeface="+mn-ea"/>
              <a:cs typeface="+mn-cs"/>
            </a:rPr>
            <a:t>消耗品費の計上に係る留意点</a:t>
          </a: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本プログラムを実施するために必要な物品のうち、取得価額が</a:t>
          </a:r>
          <a:r>
            <a:rPr lang="en-US" altLang="ja-JP" sz="1100" b="0" i="0" u="none" strike="noStrike">
              <a:solidFill>
                <a:sysClr val="windowText" lastClr="000000"/>
              </a:solidFill>
              <a:effectLst/>
              <a:latin typeface="+mn-lt"/>
              <a:ea typeface="+mn-ea"/>
              <a:cs typeface="+mn-cs"/>
            </a:rPr>
            <a:t>20</a:t>
          </a:r>
          <a:r>
            <a:rPr lang="ja-JP" altLang="en-US" sz="1100" b="0" i="0" u="none" strike="noStrike">
              <a:solidFill>
                <a:sysClr val="windowText" lastClr="000000"/>
              </a:solidFill>
              <a:effectLst/>
              <a:latin typeface="+mn-lt"/>
              <a:ea typeface="+mn-ea"/>
              <a:cs typeface="+mn-cs"/>
            </a:rPr>
            <a:t>万円未満または使用可能期間が</a:t>
          </a:r>
          <a:r>
            <a:rPr lang="en-US" altLang="ja-JP" sz="1100" b="0" i="0" u="none" strike="noStrike">
              <a:solidFill>
                <a:sysClr val="windowText" lastClr="000000"/>
              </a:solidFill>
              <a:effectLst/>
              <a:latin typeface="+mn-lt"/>
              <a:ea typeface="+mn-ea"/>
              <a:cs typeface="+mn-cs"/>
            </a:rPr>
            <a:t>1</a:t>
          </a:r>
          <a:r>
            <a:rPr lang="ja-JP" altLang="en-US" sz="1100" b="0" i="0" u="none" strike="noStrike">
              <a:solidFill>
                <a:sysClr val="windowText" lastClr="000000"/>
              </a:solidFill>
              <a:effectLst/>
              <a:latin typeface="+mn-lt"/>
              <a:ea typeface="+mn-ea"/>
              <a:cs typeface="+mn-cs"/>
            </a:rPr>
            <a:t>年未満の備品、研究用試薬・材料等が対象で、日本側交流機関もしくは連携機関で使用するものや業務を支援、補助する方に係る費用です。派遣参加者が相手国側交流機関で使用する消耗品等は、日本側交流機関もしくは連携機関の規程に基づいた支出であることが必要です。</a:t>
          </a:r>
          <a:endParaRPr lang="ja-JP"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本プログラムに直接携わらない管理部門が使用する事務用品等は対象外です。</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汎用性が高い映像・音声機器、印刷機等は、日本側・相手国側交流機関もしくは連携機関所有のものを活用いただくことを前提としたプログラムですので、真に必要な場合のみ計上してください。機関所有のものを最大限活用し、経費節減にご協力下さい。</a:t>
          </a:r>
          <a:endParaRPr lang="ja-JP" altLang="en-US" sz="1100" b="0" i="0" u="none" strike="noStrike">
            <a:solidFill>
              <a:sysClr val="windowText" lastClr="000000"/>
            </a:solidFill>
            <a:effectLst/>
            <a:latin typeface="+mn-lt"/>
            <a:ea typeface="+mn-ea"/>
            <a:cs typeface="+mn-cs"/>
          </a:endParaRPr>
        </a:p>
        <a:p>
          <a:pPr marL="171450" indent="-171450" algn="l">
            <a:lnSpc>
              <a:spcPts val="1500"/>
            </a:lnSpc>
            <a:buFont typeface="Arial" panose="020B0604020202020204" pitchFamily="34" charset="0"/>
            <a:buChar char="•"/>
          </a:pPr>
          <a:r>
            <a:rPr lang="ja-JP" altLang="en-US" sz="1100" b="0" i="0" u="none" strike="noStrike">
              <a:solidFill>
                <a:sysClr val="windowText" lastClr="000000"/>
              </a:solidFill>
              <a:effectLst/>
              <a:latin typeface="+mn-lt"/>
              <a:ea typeface="+mn-ea"/>
              <a:cs typeface="+mn-cs"/>
            </a:rPr>
            <a:t>小額のもの等まとめられるものについては、可能な範囲で、「一式」などとしてまとめて計上してください。</a:t>
          </a:r>
        </a:p>
      </xdr:txBody>
    </xdr:sp>
    <xdr:clientData/>
  </xdr:twoCellAnchor>
  <xdr:twoCellAnchor>
    <xdr:from>
      <xdr:col>2</xdr:col>
      <xdr:colOff>47625</xdr:colOff>
      <xdr:row>113</xdr:row>
      <xdr:rowOff>119061</xdr:rowOff>
    </xdr:from>
    <xdr:to>
      <xdr:col>8</xdr:col>
      <xdr:colOff>1352550</xdr:colOff>
      <xdr:row>113</xdr:row>
      <xdr:rowOff>1986642</xdr:rowOff>
    </xdr:to>
    <xdr:sp macro="" textlink="">
      <xdr:nvSpPr>
        <xdr:cNvPr id="4" name="角丸四角形 13">
          <a:extLst>
            <a:ext uri="{FF2B5EF4-FFF2-40B4-BE49-F238E27FC236}">
              <a16:creationId xmlns:a16="http://schemas.microsoft.com/office/drawing/2014/main" id="{00000000-0008-0000-0900-000004000000}"/>
            </a:ext>
          </a:extLst>
        </xdr:cNvPr>
        <xdr:cNvSpPr/>
      </xdr:nvSpPr>
      <xdr:spPr>
        <a:xfrm>
          <a:off x="455839" y="43566668"/>
          <a:ext cx="10789104" cy="1867581"/>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(3)</a:t>
          </a:r>
          <a:r>
            <a:rPr lang="ja-JP" altLang="en-US" sz="1200" b="1" i="0" u="none" strike="noStrike">
              <a:solidFill>
                <a:sysClr val="windowText" lastClr="000000"/>
              </a:solidFill>
              <a:effectLst/>
              <a:latin typeface="+mn-lt"/>
              <a:ea typeface="+mn-ea"/>
              <a:cs typeface="+mn-cs"/>
            </a:rPr>
            <a:t>旅費の計上に係る留意点</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旅費の計上については、日本側交流機関もしくは連携機関の規程に従って下さい。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プログラムを実施するにあたり参加者（招へい参加者、派遣参加者、引率者、現地参加者）の外国・国内への出張又は移動にかかる経費（交通費、宿泊費、日当、旅行雑費）が対象となります。旅行雑費には、空港使用料、旅券の交付手数料、査証手数料、予防注射料、出入国税の実費額、燃油サーチャージ、航空保険料、航空券取扱手数料等が含まれ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上記以外のプログラムへの協力者に支払う、講演や実験、訪問等の運営を実施または補助する際の日本国内の出張又は移動にかかる経費（交通費、宿泊費、日当、旅行雑費）が対象となります。</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u="sng">
              <a:solidFill>
                <a:schemeClr val="dk1"/>
              </a:solidFill>
              <a:effectLst/>
              <a:latin typeface="+mn-lt"/>
              <a:ea typeface="+mn-ea"/>
              <a:cs typeface="+mn-cs"/>
            </a:rPr>
            <a:t>日本側交流機関もしくは連携機関の規程にかかわらず、国際航空券費はエコノミークラスに限ります。</a:t>
          </a:r>
          <a:endParaRPr lang="ja-JP" altLang="ja-JP" sz="1100">
            <a:solidFill>
              <a:schemeClr val="dk1"/>
            </a:solidFill>
            <a:effectLst/>
            <a:latin typeface="+mn-lt"/>
            <a:ea typeface="+mn-ea"/>
            <a:cs typeface="+mn-cs"/>
          </a:endParaRPr>
        </a:p>
      </xdr:txBody>
    </xdr:sp>
    <xdr:clientData/>
  </xdr:twoCellAnchor>
  <xdr:twoCellAnchor>
    <xdr:from>
      <xdr:col>2</xdr:col>
      <xdr:colOff>49530</xdr:colOff>
      <xdr:row>93</xdr:row>
      <xdr:rowOff>140971</xdr:rowOff>
    </xdr:from>
    <xdr:to>
      <xdr:col>8</xdr:col>
      <xdr:colOff>1291590</xdr:colOff>
      <xdr:row>93</xdr:row>
      <xdr:rowOff>1551214</xdr:rowOff>
    </xdr:to>
    <xdr:sp macro="" textlink="">
      <xdr:nvSpPr>
        <xdr:cNvPr id="5" name="角丸四角形 13">
          <a:extLst>
            <a:ext uri="{FF2B5EF4-FFF2-40B4-BE49-F238E27FC236}">
              <a16:creationId xmlns:a16="http://schemas.microsoft.com/office/drawing/2014/main" id="{00000000-0008-0000-0900-000005000000}"/>
            </a:ext>
          </a:extLst>
        </xdr:cNvPr>
        <xdr:cNvSpPr/>
      </xdr:nvSpPr>
      <xdr:spPr>
        <a:xfrm>
          <a:off x="457744" y="34730328"/>
          <a:ext cx="10726239" cy="1410243"/>
        </a:xfrm>
        <a:prstGeom prst="roundRect">
          <a:avLst>
            <a:gd name="adj" fmla="val 0"/>
          </a:avLst>
        </a:prstGeom>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(2) </a:t>
          </a:r>
          <a:r>
            <a:rPr lang="ja-JP" altLang="en-US" sz="1200" b="1" i="0" u="none" strike="noStrike">
              <a:solidFill>
                <a:sysClr val="windowText" lastClr="000000"/>
              </a:solidFill>
              <a:effectLst/>
              <a:latin typeface="+mn-lt"/>
              <a:ea typeface="+mn-ea"/>
              <a:cs typeface="+mn-cs"/>
            </a:rPr>
            <a:t>謝金の計上に係る留意点</a:t>
          </a:r>
          <a:endParaRPr lang="en-US" altLang="ja-JP" sz="1200" b="1"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講師・講演者</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日本側交流機関もしくは連携機関の規程に従って計上して下さい。</a:t>
          </a:r>
          <a:endParaRPr lang="en-US" altLang="ja-JP" sz="1100">
            <a:solidFill>
              <a:schemeClr val="dk1"/>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日本側交流機関もしくは連携機関の被雇用者（非常勤者含む）への謝金は計上できません。</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諸外国・地域からオンラインで協力する講師・講演者への謝金は計上できますが、招へい・派遣者や相手国側交流機関の被雇用者（非常勤者含む）への謝金は計上できません。</a:t>
          </a:r>
          <a:endParaRPr lang="en-US" altLang="ja-JP" sz="1100">
            <a:solidFill>
              <a:schemeClr val="dk1"/>
            </a:solidFill>
            <a:effectLst/>
            <a:latin typeface="+mn-lt"/>
            <a:ea typeface="+mn-ea"/>
            <a:cs typeface="+mn-cs"/>
          </a:endParaRPr>
        </a:p>
      </xdr:txBody>
    </xdr:sp>
    <xdr:clientData/>
  </xdr:twoCellAnchor>
  <xdr:twoCellAnchor>
    <xdr:from>
      <xdr:col>2</xdr:col>
      <xdr:colOff>53340</xdr:colOff>
      <xdr:row>133</xdr:row>
      <xdr:rowOff>59531</xdr:rowOff>
    </xdr:from>
    <xdr:to>
      <xdr:col>8</xdr:col>
      <xdr:colOff>1352550</xdr:colOff>
      <xdr:row>135</xdr:row>
      <xdr:rowOff>57150</xdr:rowOff>
    </xdr:to>
    <xdr:sp macro="" textlink="">
      <xdr:nvSpPr>
        <xdr:cNvPr id="6" name="角丸四角形 13">
          <a:extLst>
            <a:ext uri="{FF2B5EF4-FFF2-40B4-BE49-F238E27FC236}">
              <a16:creationId xmlns:a16="http://schemas.microsoft.com/office/drawing/2014/main" id="{00000000-0008-0000-0900-000006000000}"/>
            </a:ext>
          </a:extLst>
        </xdr:cNvPr>
        <xdr:cNvSpPr/>
      </xdr:nvSpPr>
      <xdr:spPr>
        <a:xfrm>
          <a:off x="462915" y="48437006"/>
          <a:ext cx="10748010" cy="3159919"/>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en-US" altLang="ja-JP" sz="1200" b="1" i="0" u="none" strike="noStrike">
              <a:solidFill>
                <a:sysClr val="windowText" lastClr="000000"/>
              </a:solidFill>
              <a:effectLst/>
              <a:latin typeface="+mn-lt"/>
              <a:ea typeface="+mn-ea"/>
              <a:cs typeface="+mn-cs"/>
            </a:rPr>
            <a:t>(5)</a:t>
          </a:r>
          <a:r>
            <a:rPr lang="ja-JP" altLang="en-US" sz="1200" b="1" i="0" u="none" strike="noStrike">
              <a:solidFill>
                <a:sysClr val="windowText" lastClr="000000"/>
              </a:solidFill>
              <a:effectLst/>
              <a:latin typeface="+mn-lt"/>
              <a:ea typeface="+mn-ea"/>
              <a:cs typeface="+mn-cs"/>
            </a:rPr>
            <a:t>その他の計上に係る留意点</a:t>
          </a:r>
          <a:endParaRPr lang="ja-JP" altLang="en-US" sz="1200" b="0" i="0" u="none" strike="noStrike">
            <a:solidFill>
              <a:sysClr val="windowText" lastClr="000000"/>
            </a:solidFill>
            <a:effectLst/>
            <a:latin typeface="+mn-lt"/>
            <a:ea typeface="+mn-ea"/>
            <a:cs typeface="+mn-cs"/>
          </a:endParaRPr>
        </a:p>
        <a:p>
          <a:pPr algn="l">
            <a:lnSpc>
              <a:spcPts val="1500"/>
            </a:lnSpc>
          </a:pPr>
          <a:r>
            <a:rPr lang="ja-JP" altLang="en-US" sz="1200" b="1" i="0" u="none" strike="noStrike">
              <a:solidFill>
                <a:sysClr val="windowText" lastClr="000000"/>
              </a:solidFill>
              <a:effectLst/>
              <a:latin typeface="+mn-lt"/>
              <a:ea typeface="+mn-ea"/>
              <a:cs typeface="+mn-cs"/>
            </a:rPr>
            <a:t>以下のような費用をその他に計上してください。</a:t>
          </a:r>
          <a:endParaRPr lang="en-US" altLang="ja-JP" sz="1200" b="1" i="0" u="none" strike="noStrike">
            <a:solidFill>
              <a:sysClr val="windowText" lastClr="000000"/>
            </a:solidFill>
            <a:effectLst/>
            <a:latin typeface="+mn-lt"/>
            <a:ea typeface="+mn-ea"/>
            <a:cs typeface="+mn-cs"/>
          </a:endParaRPr>
        </a:p>
        <a:p>
          <a:pPr lvl="0"/>
          <a:r>
            <a:rPr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外注費（雑役務費）</a:t>
          </a:r>
        </a:p>
        <a:p>
          <a:r>
            <a:rPr lang="ja-JP" altLang="ja-JP" sz="1100">
              <a:solidFill>
                <a:schemeClr val="dk1"/>
              </a:solidFill>
              <a:effectLst/>
              <a:latin typeface="+mn-lt"/>
              <a:ea typeface="+mn-ea"/>
              <a:cs typeface="+mn-cs"/>
            </a:rPr>
            <a:t>運転手を伴う車両雇上費等の外注にかかる経費等</a:t>
          </a:r>
        </a:p>
        <a:p>
          <a:pPr lvl="0"/>
          <a:r>
            <a:rPr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印刷製本費</a:t>
          </a:r>
        </a:p>
        <a:p>
          <a:r>
            <a:rPr lang="ja-JP" altLang="ja-JP" sz="1100">
              <a:solidFill>
                <a:schemeClr val="dk1"/>
              </a:solidFill>
              <a:effectLst/>
              <a:latin typeface="+mn-lt"/>
              <a:ea typeface="+mn-ea"/>
              <a:cs typeface="+mn-cs"/>
            </a:rPr>
            <a:t>報告書や広報用の印刷物を作成するための印刷・製本代等</a:t>
          </a:r>
        </a:p>
        <a:p>
          <a:pPr lvl="0"/>
          <a:r>
            <a:rPr lang="ja-JP" altLang="en-US" sz="1100">
              <a:solidFill>
                <a:schemeClr val="dk1"/>
              </a:solidFill>
              <a:effectLst/>
              <a:latin typeface="+mn-lt"/>
              <a:ea typeface="+mn-ea"/>
              <a:cs typeface="+mn-cs"/>
            </a:rPr>
            <a:t>③</a:t>
          </a:r>
          <a:r>
            <a:rPr lang="ja-JP" altLang="ja-JP" sz="1100">
              <a:solidFill>
                <a:schemeClr val="dk1"/>
              </a:solidFill>
              <a:effectLst/>
              <a:latin typeface="+mn-lt"/>
              <a:ea typeface="+mn-ea"/>
              <a:cs typeface="+mn-cs"/>
            </a:rPr>
            <a:t>会議費</a:t>
          </a:r>
        </a:p>
        <a:p>
          <a:r>
            <a:rPr lang="ja-JP" altLang="ja-JP" sz="1100">
              <a:solidFill>
                <a:schemeClr val="dk1"/>
              </a:solidFill>
              <a:effectLst/>
              <a:latin typeface="+mn-lt"/>
              <a:ea typeface="+mn-ea"/>
              <a:cs typeface="+mn-cs"/>
            </a:rPr>
            <a:t>本プログラムのために専用で借り上げる場所の賃借料等</a:t>
          </a:r>
        </a:p>
        <a:p>
          <a:pPr lvl="0"/>
          <a:r>
            <a:rPr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通信運搬費</a:t>
          </a:r>
        </a:p>
        <a:p>
          <a:r>
            <a:rPr lang="ja-JP" altLang="ja-JP" sz="1100">
              <a:solidFill>
                <a:schemeClr val="dk1"/>
              </a:solidFill>
              <a:effectLst/>
              <a:latin typeface="+mn-lt"/>
              <a:ea typeface="+mn-ea"/>
              <a:cs typeface="+mn-cs"/>
            </a:rPr>
            <a:t>物品の運搬、郵送及びデータ送信等のための経費等</a:t>
          </a:r>
        </a:p>
        <a:p>
          <a:pPr lvl="0"/>
          <a:r>
            <a:rPr lang="ja-JP" altLang="en-US" sz="1100">
              <a:solidFill>
                <a:schemeClr val="dk1"/>
              </a:solidFill>
              <a:effectLst/>
              <a:latin typeface="+mn-lt"/>
              <a:ea typeface="+mn-ea"/>
              <a:cs typeface="+mn-cs"/>
            </a:rPr>
            <a:t>⑤</a:t>
          </a:r>
          <a:r>
            <a:rPr lang="ja-JP" altLang="ja-JP" sz="1100">
              <a:solidFill>
                <a:schemeClr val="dk1"/>
              </a:solidFill>
              <a:effectLst/>
              <a:latin typeface="+mn-lt"/>
              <a:ea typeface="+mn-ea"/>
              <a:cs typeface="+mn-cs"/>
            </a:rPr>
            <a:t>その他（諸経費）</a:t>
          </a:r>
        </a:p>
        <a:p>
          <a:r>
            <a:rPr lang="ja-JP" altLang="en-US" sz="1100">
              <a:solidFill>
                <a:schemeClr val="dk1"/>
              </a:solidFill>
              <a:effectLst/>
              <a:latin typeface="+mn-lt"/>
              <a:ea typeface="+mn-ea"/>
              <a:cs typeface="+mn-cs"/>
            </a:rPr>
            <a:t>研究設備・機器の使用料、</a:t>
          </a:r>
          <a:r>
            <a:rPr lang="ja-JP" altLang="ja-JP" sz="1100">
              <a:solidFill>
                <a:schemeClr val="dk1"/>
              </a:solidFill>
              <a:effectLst/>
              <a:latin typeface="+mn-lt"/>
              <a:ea typeface="+mn-ea"/>
              <a:cs typeface="+mn-cs"/>
            </a:rPr>
            <a:t>参加者等の各種保険料等</a:t>
          </a:r>
        </a:p>
        <a:p>
          <a:pPr lvl="0"/>
          <a:r>
            <a:rPr lang="ja-JP" altLang="en-US" sz="1100">
              <a:solidFill>
                <a:schemeClr val="dk1"/>
              </a:solidFill>
              <a:effectLst/>
              <a:latin typeface="+mn-lt"/>
              <a:ea typeface="+mn-ea"/>
              <a:cs typeface="+mn-cs"/>
            </a:rPr>
            <a:t>⑥</a:t>
          </a:r>
          <a:r>
            <a:rPr lang="ja-JP" altLang="ja-JP" sz="1100">
              <a:solidFill>
                <a:schemeClr val="dk1"/>
              </a:solidFill>
              <a:effectLst/>
              <a:latin typeface="+mn-lt"/>
              <a:ea typeface="+mn-ea"/>
              <a:cs typeface="+mn-cs"/>
            </a:rPr>
            <a:t>消費税</a:t>
          </a:r>
          <a:r>
            <a:rPr lang="ja-JP" altLang="en-US" sz="1100">
              <a:solidFill>
                <a:schemeClr val="dk1"/>
              </a:solidFill>
              <a:effectLst/>
              <a:latin typeface="+mn-lt"/>
              <a:ea typeface="+mn-ea"/>
              <a:cs typeface="+mn-cs"/>
            </a:rPr>
            <a:t>相当額</a:t>
          </a:r>
          <a:endParaRPr lang="ja-JP" altLang="en-US" sz="1100" b="1" i="0" u="none" strike="noStrike">
            <a:solidFill>
              <a:sysClr val="windowText" lastClr="000000"/>
            </a:solidFill>
            <a:effectLst/>
            <a:latin typeface="+mn-lt"/>
            <a:ea typeface="+mn-ea"/>
            <a:cs typeface="+mn-cs"/>
          </a:endParaRPr>
        </a:p>
      </xdr:txBody>
    </xdr:sp>
    <xdr:clientData/>
  </xdr:twoCellAnchor>
  <xdr:twoCellAnchor>
    <xdr:from>
      <xdr:col>4</xdr:col>
      <xdr:colOff>1038225</xdr:colOff>
      <xdr:row>1</xdr:row>
      <xdr:rowOff>370753</xdr:rowOff>
    </xdr:from>
    <xdr:to>
      <xdr:col>8</xdr:col>
      <xdr:colOff>1677761</xdr:colOff>
      <xdr:row>7</xdr:row>
      <xdr:rowOff>276225</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667375" y="627928"/>
          <a:ext cx="6097361" cy="202954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留意点</a:t>
          </a:r>
          <a:r>
            <a:rPr kumimoji="1" lang="en-US" altLang="ja-JP" sz="1100" b="1">
              <a:solidFill>
                <a:srgbClr val="FF0000"/>
              </a:solidFill>
            </a:rPr>
            <a:t>】</a:t>
          </a:r>
        </a:p>
        <a:p>
          <a:pPr algn="l"/>
          <a:r>
            <a:rPr kumimoji="1" lang="ja-JP" altLang="en-US" sz="1800" b="1">
              <a:solidFill>
                <a:srgbClr val="FF0000"/>
              </a:solidFill>
            </a:rPr>
            <a:t>・別シートの様式</a:t>
          </a:r>
          <a:r>
            <a:rPr kumimoji="1" lang="en-US" altLang="ja-JP" sz="1800" b="1">
              <a:solidFill>
                <a:srgbClr val="FF0000"/>
              </a:solidFill>
            </a:rPr>
            <a:t>10)-2</a:t>
          </a:r>
          <a:r>
            <a:rPr kumimoji="1" lang="ja-JP" altLang="en-US" sz="1800" b="1">
              <a:solidFill>
                <a:srgbClr val="FF0000"/>
              </a:solidFill>
            </a:rPr>
            <a:t>記載例を参考に記載して下さい。</a:t>
          </a:r>
          <a:endParaRPr kumimoji="1" lang="en-US" altLang="ja-JP" sz="1800" b="1">
            <a:solidFill>
              <a:srgbClr val="FF0000"/>
            </a:solidFill>
          </a:endParaRPr>
        </a:p>
        <a:p>
          <a:pPr algn="l"/>
          <a:r>
            <a:rPr kumimoji="1" lang="ja-JP" altLang="en-US" sz="1100">
              <a:solidFill>
                <a:srgbClr val="FF0000"/>
              </a:solidFill>
            </a:rPr>
            <a:t>・金額は</a:t>
          </a:r>
          <a:r>
            <a:rPr kumimoji="1" lang="ja-JP" altLang="en-US" sz="1100" b="1" u="sng">
              <a:solidFill>
                <a:srgbClr val="FF0000"/>
              </a:solidFill>
            </a:rPr>
            <a:t>円単位で入力</a:t>
          </a:r>
          <a:r>
            <a:rPr kumimoji="1" lang="ja-JP" altLang="en-US" sz="1100">
              <a:solidFill>
                <a:srgbClr val="FF0000"/>
              </a:solidFill>
            </a:rPr>
            <a:t>してください。</a:t>
          </a:r>
          <a:endParaRPr kumimoji="1" lang="en-US" altLang="ja-JP" sz="1100">
            <a:solidFill>
              <a:srgbClr val="FF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・一般管理費率は直接経費合計の</a:t>
          </a:r>
          <a:r>
            <a:rPr kumimoji="1" lang="en-US" altLang="ja-JP" sz="1100" b="1" u="sng">
              <a:solidFill>
                <a:srgbClr val="FF0000"/>
              </a:solidFill>
              <a:latin typeface="+mn-ea"/>
              <a:ea typeface="+mn-ea"/>
            </a:rPr>
            <a:t>1</a:t>
          </a:r>
          <a:r>
            <a:rPr kumimoji="1" lang="ja-JP" altLang="en-US" sz="1100" b="1" u="sng">
              <a:solidFill>
                <a:srgbClr val="FF0000"/>
              </a:solidFill>
            </a:rPr>
            <a:t>０％以下</a:t>
          </a:r>
          <a:r>
            <a:rPr kumimoji="1" lang="ja-JP" altLang="en-US" sz="1100">
              <a:solidFill>
                <a:srgbClr val="FF0000"/>
              </a:solidFill>
            </a:rPr>
            <a:t>となります。</a:t>
          </a:r>
          <a:r>
            <a:rPr lang="ja-JP" altLang="ja-JP" sz="1100" b="0" i="0" baseline="0">
              <a:solidFill>
                <a:srgbClr val="FF0000"/>
              </a:solidFill>
              <a:effectLst/>
              <a:latin typeface="+mn-lt"/>
              <a:ea typeface="+mn-ea"/>
              <a:cs typeface="+mn-cs"/>
            </a:rPr>
            <a:t>自動計算された一般管理費は、円未満は切捨となります。</a:t>
          </a:r>
          <a:endParaRPr lang="en-US" altLang="ja-JP" sz="1100" b="0"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FF0000"/>
              </a:solidFill>
              <a:effectLst/>
              <a:latin typeface="+mn-lt"/>
              <a:ea typeface="+mn-ea"/>
              <a:cs typeface="+mn-cs"/>
            </a:rPr>
            <a:t>・派遣者・招へい者による現地での文化体験、見学料、観光、親睦会、記念品等に関わる費用は</a:t>
          </a:r>
          <a:r>
            <a:rPr lang="en-US" altLang="ja-JP" sz="1100" b="0" i="0" baseline="0">
              <a:solidFill>
                <a:srgbClr val="FF0000"/>
              </a:solidFill>
              <a:effectLst/>
              <a:latin typeface="+mn-lt"/>
              <a:ea typeface="+mn-ea"/>
              <a:cs typeface="+mn-cs"/>
            </a:rPr>
            <a:t>JST</a:t>
          </a:r>
          <a:r>
            <a:rPr lang="ja-JP" altLang="en-US" sz="1100" b="0" i="0" baseline="0">
              <a:solidFill>
                <a:srgbClr val="FF0000"/>
              </a:solidFill>
              <a:effectLst/>
              <a:latin typeface="+mn-lt"/>
              <a:ea typeface="+mn-ea"/>
              <a:cs typeface="+mn-cs"/>
            </a:rPr>
            <a:t>支援金の対象となりません。</a:t>
          </a:r>
          <a:endParaRPr lang="ja-JP" altLang="ja-JP">
            <a:solidFill>
              <a:srgbClr val="FF0000"/>
            </a:solidFill>
            <a:effectLst/>
          </a:endParaRPr>
        </a:p>
        <a:p>
          <a:pPr algn="l"/>
          <a:endParaRPr kumimoji="1" lang="en-US" altLang="ja-JP" sz="1100">
            <a:solidFill>
              <a:srgbClr val="FF0000"/>
            </a:solidFill>
          </a:endParaRPr>
        </a:p>
        <a:p>
          <a:pPr algn="l"/>
          <a:endParaRPr kumimoji="1" lang="en-US" altLang="ja-JP" sz="1100" strike="sngStrike" baseline="0">
            <a:solidFill>
              <a:srgbClr val="FF0000"/>
            </a:solidFill>
          </a:endParaRPr>
        </a:p>
      </xdr:txBody>
    </xdr:sp>
    <xdr:clientData/>
  </xdr:twoCellAnchor>
  <xdr:twoCellAnchor>
    <xdr:from>
      <xdr:col>2</xdr:col>
      <xdr:colOff>27215</xdr:colOff>
      <xdr:row>93</xdr:row>
      <xdr:rowOff>1455964</xdr:rowOff>
    </xdr:from>
    <xdr:to>
      <xdr:col>8</xdr:col>
      <xdr:colOff>1269275</xdr:colOff>
      <xdr:row>93</xdr:row>
      <xdr:rowOff>2866207</xdr:rowOff>
    </xdr:to>
    <xdr:sp macro="" textlink="">
      <xdr:nvSpPr>
        <xdr:cNvPr id="2" name="角丸四角形 13">
          <a:extLst>
            <a:ext uri="{FF2B5EF4-FFF2-40B4-BE49-F238E27FC236}">
              <a16:creationId xmlns:a16="http://schemas.microsoft.com/office/drawing/2014/main" id="{07E7FFBD-DF04-411E-912E-84FB093C4B6C}"/>
            </a:ext>
          </a:extLst>
        </xdr:cNvPr>
        <xdr:cNvSpPr/>
      </xdr:nvSpPr>
      <xdr:spPr>
        <a:xfrm>
          <a:off x="435429" y="36045321"/>
          <a:ext cx="10726239" cy="1410243"/>
        </a:xfrm>
        <a:prstGeom prst="roundRect">
          <a:avLst>
            <a:gd name="adj" fmla="val 0"/>
          </a:avLst>
        </a:prstGeom>
        <a:noFill/>
        <a:ln w="0">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500"/>
            </a:lnSpc>
          </a:pPr>
          <a:r>
            <a:rPr lang="ja-JP" altLang="en-US" sz="1200" b="1" i="0" u="none" strike="noStrike">
              <a:solidFill>
                <a:sysClr val="windowText" lastClr="000000"/>
              </a:solidFill>
              <a:effectLst/>
              <a:latin typeface="+mn-lt"/>
              <a:ea typeface="+mn-ea"/>
              <a:cs typeface="+mn-cs"/>
            </a:rPr>
            <a:t>学生アルバイト</a:t>
          </a:r>
          <a:endParaRPr lang="en-US" altLang="ja-JP" sz="1200" b="1" i="0" u="none" strike="noStrike">
            <a:solidFill>
              <a:sysClr val="windowText" lastClr="000000"/>
            </a:solidFill>
            <a:effectLst/>
            <a:latin typeface="+mn-lt"/>
            <a:ea typeface="+mn-ea"/>
            <a:cs typeface="+mn-cs"/>
          </a:endParaRP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講演会や発表会等のイベント開催時に必要となる学生アルバイト等、実施主担当者に協力する者に対する謝金／賃金を、日本側交流機関もしくは連携機関の規程に従って計上して下さい。</a:t>
          </a:r>
        </a:p>
        <a:p>
          <a:pPr marL="171450" marR="0" lvl="0" indent="-171450" algn="l"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ja-JP" altLang="ja-JP" sz="1100">
              <a:solidFill>
                <a:schemeClr val="dk1"/>
              </a:solidFill>
              <a:effectLst/>
              <a:latin typeface="+mn-lt"/>
              <a:ea typeface="+mn-ea"/>
              <a:cs typeface="+mn-cs"/>
            </a:rPr>
            <a:t>オンライン交流も含め、事前準備や事後対応に係る業務の場合も計上が可能です。イベントごとや業務ごとの人数上限はありませんが、イベント前後の数日程度を目安として下さい。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lIns="0" tIns="0" rIns="0" bIns="0" rtlCol="0" anchor="ctr"/>
      <a:lstStyle>
        <a:defPPr algn="l">
          <a:lnSpc>
            <a:spcPts val="1400"/>
          </a:lnSpc>
          <a:defRPr kumimoji="1" sz="1000" b="0">
            <a:solidFill>
              <a:schemeClr val="bg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A3BE-9419-4339-B224-1CFB58050633}">
  <sheetPr codeName="Sheet1">
    <pageSetUpPr fitToPage="1"/>
  </sheetPr>
  <dimension ref="A1:K43"/>
  <sheetViews>
    <sheetView showGridLines="0" tabSelected="1" view="pageBreakPreview" zoomScaleNormal="100" zoomScaleSheetLayoutView="100" workbookViewId="0"/>
  </sheetViews>
  <sheetFormatPr defaultRowHeight="15.75"/>
  <cols>
    <col min="1" max="1" width="19.88671875" customWidth="1"/>
    <col min="2" max="2" width="10.44140625" customWidth="1"/>
    <col min="3" max="3" width="8.33203125" customWidth="1"/>
    <col min="4" max="5" width="7.77734375" customWidth="1"/>
    <col min="6" max="6" width="13.77734375" customWidth="1"/>
    <col min="7" max="7" width="16.77734375" customWidth="1"/>
    <col min="8" max="8" width="2.77734375" customWidth="1"/>
    <col min="9" max="9" width="15.88671875" bestFit="1" customWidth="1"/>
    <col min="10" max="10" width="20.44140625" customWidth="1"/>
    <col min="11" max="12" width="24.77734375" customWidth="1"/>
  </cols>
  <sheetData>
    <row r="1" spans="1:11" ht="15" customHeight="1">
      <c r="A1" s="29"/>
      <c r="G1" s="23" t="s">
        <v>103</v>
      </c>
    </row>
    <row r="2" spans="1:11" ht="14.25" customHeight="1">
      <c r="A2" t="s">
        <v>107</v>
      </c>
      <c r="G2" s="42"/>
      <c r="I2" s="129"/>
      <c r="J2" s="130"/>
    </row>
    <row r="3" spans="1:11" ht="14.25" customHeight="1">
      <c r="A3" t="s">
        <v>394</v>
      </c>
      <c r="G3" s="42"/>
      <c r="I3" s="129"/>
      <c r="J3" s="130"/>
    </row>
    <row r="4" spans="1:11" ht="28.5" customHeight="1">
      <c r="A4" s="394" t="str">
        <f>IF(OR(C6="(申請時記入不要)",C6=""),"交流計画書","業務計画書")</f>
        <v>交流計画書</v>
      </c>
      <c r="B4" s="394"/>
      <c r="C4" s="394"/>
      <c r="D4" s="394"/>
      <c r="E4" s="394"/>
      <c r="F4" s="394"/>
      <c r="G4" s="394"/>
      <c r="I4" s="134"/>
      <c r="J4" s="133"/>
      <c r="K4" s="122"/>
    </row>
    <row r="5" spans="1:11" ht="18" customHeight="1">
      <c r="A5" s="403" t="s">
        <v>0</v>
      </c>
      <c r="B5" s="404"/>
      <c r="C5" s="404"/>
      <c r="D5" s="404"/>
      <c r="E5" s="404"/>
      <c r="F5" s="404"/>
      <c r="G5" s="405"/>
      <c r="I5" s="135"/>
      <c r="J5" s="120"/>
      <c r="K5" s="123"/>
    </row>
    <row r="6" spans="1:11" ht="33" customHeight="1">
      <c r="A6" s="419" t="s">
        <v>1</v>
      </c>
      <c r="B6" s="420"/>
      <c r="C6" s="408" t="s">
        <v>59</v>
      </c>
      <c r="D6" s="409"/>
      <c r="E6" s="409"/>
      <c r="F6" s="409"/>
      <c r="G6" s="410"/>
      <c r="I6" s="136"/>
      <c r="J6" s="121"/>
    </row>
    <row r="7" spans="1:11" ht="33" customHeight="1">
      <c r="A7" s="354" t="s">
        <v>44</v>
      </c>
      <c r="B7" s="355"/>
      <c r="C7" s="375" t="s">
        <v>282</v>
      </c>
      <c r="D7" s="376"/>
      <c r="E7" s="376"/>
      <c r="F7" s="376"/>
      <c r="G7" s="377"/>
      <c r="I7" s="131"/>
      <c r="J7" s="132"/>
    </row>
    <row r="8" spans="1:11" ht="33" customHeight="1">
      <c r="A8" s="354" t="s">
        <v>43</v>
      </c>
      <c r="B8" s="355"/>
      <c r="C8" s="358" t="s">
        <v>253</v>
      </c>
      <c r="D8" s="359"/>
      <c r="E8" s="359"/>
      <c r="F8" s="359"/>
      <c r="G8" s="360"/>
    </row>
    <row r="9" spans="1:11" ht="33" customHeight="1">
      <c r="A9" s="356" t="s">
        <v>108</v>
      </c>
      <c r="B9" s="357"/>
      <c r="C9" s="417" t="s">
        <v>283</v>
      </c>
      <c r="D9" s="418"/>
      <c r="E9" s="315" t="s">
        <v>49</v>
      </c>
      <c r="F9" s="321" t="s">
        <v>284</v>
      </c>
      <c r="G9" s="316"/>
      <c r="I9" s="100"/>
    </row>
    <row r="10" spans="1:11" ht="18" customHeight="1">
      <c r="A10" s="61" t="s">
        <v>109</v>
      </c>
      <c r="B10" s="62"/>
      <c r="C10" s="62"/>
      <c r="D10" s="62"/>
      <c r="E10" s="62"/>
      <c r="F10" s="62"/>
      <c r="G10" s="63"/>
      <c r="I10" s="101"/>
      <c r="J10" s="101"/>
    </row>
    <row r="11" spans="1:11" ht="30" customHeight="1">
      <c r="A11" s="401" t="s">
        <v>110</v>
      </c>
      <c r="B11" s="402"/>
      <c r="C11" s="411" t="s">
        <v>217</v>
      </c>
      <c r="D11" s="412"/>
      <c r="E11" s="412"/>
      <c r="F11" s="412"/>
      <c r="G11" s="413"/>
    </row>
    <row r="12" spans="1:11" ht="30" customHeight="1">
      <c r="A12" s="406" t="s">
        <v>111</v>
      </c>
      <c r="B12" s="407"/>
      <c r="C12" s="414" t="s">
        <v>174</v>
      </c>
      <c r="D12" s="415"/>
      <c r="E12" s="415"/>
      <c r="F12" s="415"/>
      <c r="G12" s="416"/>
      <c r="I12" s="422" t="s">
        <v>118</v>
      </c>
      <c r="J12" s="422"/>
      <c r="K12" s="422"/>
    </row>
    <row r="13" spans="1:11" ht="16.5" customHeight="1">
      <c r="A13" s="385" t="s">
        <v>60</v>
      </c>
      <c r="B13" s="84" t="s">
        <v>56</v>
      </c>
      <c r="C13" s="372" t="s">
        <v>112</v>
      </c>
      <c r="D13" s="373"/>
      <c r="E13" s="373"/>
      <c r="F13" s="373"/>
      <c r="G13" s="374"/>
      <c r="I13" s="79"/>
      <c r="J13" s="80" t="s">
        <v>119</v>
      </c>
      <c r="K13" s="81" t="s">
        <v>87</v>
      </c>
    </row>
    <row r="14" spans="1:11" ht="16.5" customHeight="1">
      <c r="A14" s="399"/>
      <c r="B14" s="85" t="s">
        <v>3</v>
      </c>
      <c r="C14" s="361" t="s">
        <v>47</v>
      </c>
      <c r="D14" s="362"/>
      <c r="E14" s="362"/>
      <c r="F14" s="362"/>
      <c r="G14" s="363"/>
      <c r="I14" s="92" t="s">
        <v>62</v>
      </c>
      <c r="J14" s="90" t="s">
        <v>63</v>
      </c>
      <c r="K14" s="91" t="s">
        <v>64</v>
      </c>
    </row>
    <row r="15" spans="1:11" ht="16.5" customHeight="1">
      <c r="A15" s="399"/>
      <c r="B15" s="85" t="s">
        <v>4</v>
      </c>
      <c r="C15" s="361" t="s">
        <v>48</v>
      </c>
      <c r="D15" s="362"/>
      <c r="E15" s="362"/>
      <c r="F15" s="362"/>
      <c r="G15" s="363"/>
      <c r="I15" s="92" t="s">
        <v>65</v>
      </c>
      <c r="J15" s="90" t="s">
        <v>63</v>
      </c>
      <c r="K15" s="91" t="s">
        <v>66</v>
      </c>
    </row>
    <row r="16" spans="1:11" ht="16.5" customHeight="1">
      <c r="A16" s="399"/>
      <c r="B16" s="85" t="s">
        <v>5</v>
      </c>
      <c r="C16" s="364" t="s">
        <v>37</v>
      </c>
      <c r="D16" s="365"/>
      <c r="E16" s="365"/>
      <c r="F16" s="365"/>
      <c r="G16" s="366"/>
      <c r="I16" s="92" t="s">
        <v>67</v>
      </c>
      <c r="J16" s="90" t="s">
        <v>63</v>
      </c>
      <c r="K16" s="91" t="s">
        <v>68</v>
      </c>
    </row>
    <row r="17" spans="1:11" ht="16.5" customHeight="1">
      <c r="A17" s="399"/>
      <c r="B17" s="85" t="s">
        <v>6</v>
      </c>
      <c r="C17" s="27" t="s">
        <v>285</v>
      </c>
      <c r="D17" s="370" t="s">
        <v>39</v>
      </c>
      <c r="E17" s="370"/>
      <c r="F17" s="370"/>
      <c r="G17" s="371"/>
      <c r="I17" s="92" t="s">
        <v>69</v>
      </c>
      <c r="J17" s="90" t="s">
        <v>70</v>
      </c>
      <c r="K17" s="91" t="s">
        <v>71</v>
      </c>
    </row>
    <row r="18" spans="1:11" ht="16.5" customHeight="1">
      <c r="A18" s="399"/>
      <c r="B18" s="85" t="s">
        <v>7</v>
      </c>
      <c r="C18" s="364" t="s">
        <v>37</v>
      </c>
      <c r="D18" s="365"/>
      <c r="E18" s="365"/>
      <c r="F18" s="365"/>
      <c r="G18" s="366"/>
      <c r="I18" s="92" t="s">
        <v>72</v>
      </c>
      <c r="J18" s="90" t="s">
        <v>73</v>
      </c>
      <c r="K18" s="91" t="s">
        <v>68</v>
      </c>
    </row>
    <row r="19" spans="1:11" ht="16.5" customHeight="1">
      <c r="A19" s="400"/>
      <c r="B19" s="86" t="s">
        <v>30</v>
      </c>
      <c r="C19" s="367" t="s">
        <v>38</v>
      </c>
      <c r="D19" s="368"/>
      <c r="E19" s="368"/>
      <c r="F19" s="368"/>
      <c r="G19" s="369"/>
      <c r="I19" s="92" t="s">
        <v>74</v>
      </c>
      <c r="J19" s="90" t="s">
        <v>75</v>
      </c>
      <c r="K19" s="91" t="s">
        <v>76</v>
      </c>
    </row>
    <row r="20" spans="1:11" ht="16.5" customHeight="1">
      <c r="A20" s="388" t="s">
        <v>52</v>
      </c>
      <c r="B20" s="87" t="s">
        <v>56</v>
      </c>
      <c r="C20" s="391" t="s">
        <v>113</v>
      </c>
      <c r="D20" s="392"/>
      <c r="E20" s="392"/>
      <c r="F20" s="392"/>
      <c r="G20" s="393"/>
      <c r="I20" s="92" t="s">
        <v>101</v>
      </c>
      <c r="J20" s="90" t="s">
        <v>75</v>
      </c>
      <c r="K20" s="91" t="s">
        <v>68</v>
      </c>
    </row>
    <row r="21" spans="1:11" ht="16.5" customHeight="1">
      <c r="A21" s="389"/>
      <c r="B21" s="85" t="s">
        <v>3</v>
      </c>
      <c r="C21" s="361" t="s">
        <v>32</v>
      </c>
      <c r="D21" s="362"/>
      <c r="E21" s="362"/>
      <c r="F21" s="362"/>
      <c r="G21" s="363"/>
      <c r="I21" s="92" t="s">
        <v>77</v>
      </c>
      <c r="J21" s="90" t="s">
        <v>78</v>
      </c>
      <c r="K21" s="91" t="s">
        <v>78</v>
      </c>
    </row>
    <row r="22" spans="1:11" ht="16.5" customHeight="1">
      <c r="A22" s="389"/>
      <c r="B22" s="85" t="s">
        <v>4</v>
      </c>
      <c r="C22" s="361" t="s">
        <v>33</v>
      </c>
      <c r="D22" s="362"/>
      <c r="E22" s="362"/>
      <c r="F22" s="362"/>
      <c r="G22" s="363"/>
      <c r="I22" s="92" t="s">
        <v>79</v>
      </c>
      <c r="J22" s="90" t="s">
        <v>80</v>
      </c>
      <c r="K22" s="91" t="s">
        <v>80</v>
      </c>
    </row>
    <row r="23" spans="1:11" ht="16.5" customHeight="1">
      <c r="A23" s="389"/>
      <c r="B23" s="85" t="s">
        <v>5</v>
      </c>
      <c r="C23" s="364" t="s">
        <v>37</v>
      </c>
      <c r="D23" s="365"/>
      <c r="E23" s="365"/>
      <c r="F23" s="365"/>
      <c r="G23" s="366"/>
      <c r="I23" s="93" t="s">
        <v>81</v>
      </c>
      <c r="J23" s="90" t="s">
        <v>82</v>
      </c>
      <c r="K23" s="91" t="s">
        <v>82</v>
      </c>
    </row>
    <row r="24" spans="1:11" ht="16.5" customHeight="1">
      <c r="A24" s="389"/>
      <c r="B24" s="85" t="s">
        <v>6</v>
      </c>
      <c r="C24" s="27" t="s">
        <v>285</v>
      </c>
      <c r="D24" s="395" t="s">
        <v>39</v>
      </c>
      <c r="E24" s="396"/>
      <c r="F24" s="396"/>
      <c r="G24" s="397"/>
      <c r="I24" s="94"/>
      <c r="J24" s="90" t="s">
        <v>83</v>
      </c>
      <c r="K24" s="91" t="s">
        <v>83</v>
      </c>
    </row>
    <row r="25" spans="1:11" ht="16.5" customHeight="1">
      <c r="A25" s="389"/>
      <c r="B25" s="85" t="s">
        <v>7</v>
      </c>
      <c r="C25" s="364" t="s">
        <v>37</v>
      </c>
      <c r="D25" s="365"/>
      <c r="E25" s="365"/>
      <c r="F25" s="365"/>
      <c r="G25" s="366"/>
      <c r="I25" s="95"/>
      <c r="J25" s="90" t="s">
        <v>84</v>
      </c>
      <c r="K25" s="91" t="s">
        <v>84</v>
      </c>
    </row>
    <row r="26" spans="1:11" ht="16.5" customHeight="1">
      <c r="A26" s="390"/>
      <c r="B26" s="88" t="s">
        <v>30</v>
      </c>
      <c r="C26" s="367" t="s">
        <v>38</v>
      </c>
      <c r="D26" s="368"/>
      <c r="E26" s="368"/>
      <c r="F26" s="368"/>
      <c r="G26" s="369"/>
      <c r="I26" s="421" t="s">
        <v>90</v>
      </c>
      <c r="J26" s="421"/>
      <c r="K26" s="421"/>
    </row>
    <row r="27" spans="1:11" ht="16.5" customHeight="1">
      <c r="A27" s="388" t="s">
        <v>28</v>
      </c>
      <c r="B27" s="84" t="s">
        <v>56</v>
      </c>
      <c r="C27" s="372" t="s">
        <v>114</v>
      </c>
      <c r="D27" s="373"/>
      <c r="E27" s="373"/>
      <c r="F27" s="373"/>
      <c r="G27" s="374"/>
      <c r="I27" s="427"/>
      <c r="J27" s="427"/>
      <c r="K27" s="427"/>
    </row>
    <row r="28" spans="1:11" ht="16.5" customHeight="1">
      <c r="A28" s="389"/>
      <c r="B28" s="85" t="s">
        <v>3</v>
      </c>
      <c r="C28" s="361" t="s">
        <v>34</v>
      </c>
      <c r="D28" s="362"/>
      <c r="E28" s="362"/>
      <c r="F28" s="362"/>
      <c r="G28" s="363"/>
    </row>
    <row r="29" spans="1:11" ht="16.5" customHeight="1">
      <c r="A29" s="389"/>
      <c r="B29" s="85" t="s">
        <v>4</v>
      </c>
      <c r="C29" s="361" t="s">
        <v>35</v>
      </c>
      <c r="D29" s="362"/>
      <c r="E29" s="362"/>
      <c r="F29" s="362"/>
      <c r="G29" s="363"/>
    </row>
    <row r="30" spans="1:11" ht="16.5" customHeight="1">
      <c r="A30" s="389"/>
      <c r="B30" s="85" t="s">
        <v>5</v>
      </c>
      <c r="C30" s="364" t="s">
        <v>37</v>
      </c>
      <c r="D30" s="365"/>
      <c r="E30" s="365"/>
      <c r="F30" s="365"/>
      <c r="G30" s="366"/>
    </row>
    <row r="31" spans="1:11" ht="16.5" customHeight="1">
      <c r="A31" s="389"/>
      <c r="B31" s="85" t="s">
        <v>6</v>
      </c>
      <c r="C31" s="27" t="s">
        <v>285</v>
      </c>
      <c r="D31" s="398" t="s">
        <v>39</v>
      </c>
      <c r="E31" s="370"/>
      <c r="F31" s="370"/>
      <c r="G31" s="371"/>
    </row>
    <row r="32" spans="1:11" ht="16.5" customHeight="1">
      <c r="A32" s="389"/>
      <c r="B32" s="85" t="s">
        <v>7</v>
      </c>
      <c r="C32" s="364" t="s">
        <v>37</v>
      </c>
      <c r="D32" s="365"/>
      <c r="E32" s="365"/>
      <c r="F32" s="365"/>
      <c r="G32" s="366"/>
    </row>
    <row r="33" spans="1:10" ht="16.5" customHeight="1" thickBot="1">
      <c r="A33" s="389"/>
      <c r="B33" s="86" t="s">
        <v>30</v>
      </c>
      <c r="C33" s="367" t="s">
        <v>38</v>
      </c>
      <c r="D33" s="368"/>
      <c r="E33" s="368"/>
      <c r="F33" s="368"/>
      <c r="G33" s="369"/>
    </row>
    <row r="34" spans="1:10" ht="24" customHeight="1" thickTop="1">
      <c r="A34" s="380" t="s">
        <v>263</v>
      </c>
      <c r="B34" s="89" t="s">
        <v>51</v>
      </c>
      <c r="C34" s="382" t="s">
        <v>40</v>
      </c>
      <c r="D34" s="383"/>
      <c r="E34" s="383"/>
      <c r="F34" s="383"/>
      <c r="G34" s="384"/>
      <c r="I34" s="425" t="s">
        <v>94</v>
      </c>
      <c r="J34" s="426"/>
    </row>
    <row r="35" spans="1:10" ht="24" customHeight="1">
      <c r="A35" s="381"/>
      <c r="B35" s="88" t="s">
        <v>50</v>
      </c>
      <c r="C35" s="350" t="s">
        <v>55</v>
      </c>
      <c r="D35" s="351"/>
      <c r="E35" s="351"/>
      <c r="F35" s="352"/>
      <c r="G35" s="353"/>
      <c r="I35" s="423" t="s">
        <v>85</v>
      </c>
      <c r="J35" s="424"/>
    </row>
    <row r="36" spans="1:10" ht="16.5" customHeight="1">
      <c r="A36" s="385" t="s">
        <v>61</v>
      </c>
      <c r="B36" s="84" t="s">
        <v>57</v>
      </c>
      <c r="C36" s="372" t="s">
        <v>92</v>
      </c>
      <c r="D36" s="373"/>
      <c r="E36" s="373"/>
      <c r="F36" s="373"/>
      <c r="G36" s="374"/>
    </row>
    <row r="37" spans="1:10" ht="16.5" customHeight="1">
      <c r="A37" s="386"/>
      <c r="B37" s="85" t="s">
        <v>4</v>
      </c>
      <c r="C37" s="361" t="s">
        <v>36</v>
      </c>
      <c r="D37" s="362"/>
      <c r="E37" s="362"/>
      <c r="F37" s="362"/>
      <c r="G37" s="363"/>
    </row>
    <row r="38" spans="1:10" ht="16.5" customHeight="1">
      <c r="A38" s="387"/>
      <c r="B38" s="88" t="s">
        <v>6</v>
      </c>
      <c r="C38" s="28" t="s">
        <v>286</v>
      </c>
      <c r="D38" s="378" t="s">
        <v>39</v>
      </c>
      <c r="E38" s="378"/>
      <c r="F38" s="378"/>
      <c r="G38" s="379"/>
      <c r="H38" s="25" t="s">
        <v>91</v>
      </c>
    </row>
    <row r="39" spans="1:10" ht="9" customHeight="1">
      <c r="A39" s="12"/>
      <c r="C39" s="14"/>
      <c r="D39" s="14"/>
      <c r="E39" s="14"/>
      <c r="F39" s="14"/>
      <c r="G39" s="14"/>
    </row>
    <row r="40" spans="1:10" ht="86.25" customHeight="1">
      <c r="A40" s="349" t="s">
        <v>427</v>
      </c>
      <c r="B40" s="20" t="s">
        <v>41</v>
      </c>
      <c r="C40" s="428" t="s">
        <v>115</v>
      </c>
      <c r="D40" s="429"/>
      <c r="E40" s="429"/>
      <c r="F40" s="429"/>
      <c r="G40" s="430"/>
      <c r="H40" s="342"/>
      <c r="I40" s="431"/>
      <c r="J40" s="431"/>
    </row>
    <row r="41" spans="1:10" ht="24" customHeight="1">
      <c r="A41" s="15"/>
      <c r="B41" s="16" t="s">
        <v>42</v>
      </c>
      <c r="C41" s="432" t="s">
        <v>116</v>
      </c>
      <c r="D41" s="433"/>
      <c r="E41" s="433"/>
      <c r="F41" s="433"/>
      <c r="G41" s="434"/>
      <c r="H41" s="342"/>
      <c r="I41" s="431"/>
      <c r="J41" s="431"/>
    </row>
    <row r="42" spans="1:10" ht="87.75" customHeight="1">
      <c r="A42" s="349" t="s">
        <v>428</v>
      </c>
      <c r="B42" s="20" t="s">
        <v>41</v>
      </c>
      <c r="C42" s="428" t="s">
        <v>117</v>
      </c>
      <c r="D42" s="429"/>
      <c r="E42" s="429"/>
      <c r="F42" s="429"/>
      <c r="G42" s="430"/>
      <c r="H42" s="342"/>
      <c r="I42" s="431"/>
      <c r="J42" s="431"/>
    </row>
    <row r="43" spans="1:10" ht="24" customHeight="1">
      <c r="A43" s="15"/>
      <c r="B43" s="16" t="s">
        <v>18</v>
      </c>
      <c r="C43" s="432" t="s">
        <v>116</v>
      </c>
      <c r="D43" s="433"/>
      <c r="E43" s="433"/>
      <c r="F43" s="433"/>
      <c r="G43" s="434"/>
      <c r="H43" s="342"/>
      <c r="I43" s="431"/>
      <c r="J43" s="431"/>
    </row>
  </sheetData>
  <sheetProtection formatCells="0" formatColumns="0" formatRows="0"/>
  <mergeCells count="57">
    <mergeCell ref="C42:G42"/>
    <mergeCell ref="I42:J43"/>
    <mergeCell ref="C43:G43"/>
    <mergeCell ref="I40:J41"/>
    <mergeCell ref="C41:G41"/>
    <mergeCell ref="C40:G40"/>
    <mergeCell ref="I26:K26"/>
    <mergeCell ref="I12:K12"/>
    <mergeCell ref="I35:J35"/>
    <mergeCell ref="I34:J34"/>
    <mergeCell ref="I27:K27"/>
    <mergeCell ref="C36:G36"/>
    <mergeCell ref="A4:G4"/>
    <mergeCell ref="D24:G24"/>
    <mergeCell ref="D31:G31"/>
    <mergeCell ref="A13:A19"/>
    <mergeCell ref="A11:B11"/>
    <mergeCell ref="C15:G15"/>
    <mergeCell ref="A5:G5"/>
    <mergeCell ref="A12:B12"/>
    <mergeCell ref="C6:G6"/>
    <mergeCell ref="C11:G11"/>
    <mergeCell ref="C12:G12"/>
    <mergeCell ref="C9:D9"/>
    <mergeCell ref="A7:B7"/>
    <mergeCell ref="A6:B6"/>
    <mergeCell ref="C16:G16"/>
    <mergeCell ref="C7:G7"/>
    <mergeCell ref="C19:G19"/>
    <mergeCell ref="C14:G14"/>
    <mergeCell ref="D38:G38"/>
    <mergeCell ref="A34:A35"/>
    <mergeCell ref="C34:G34"/>
    <mergeCell ref="A36:A38"/>
    <mergeCell ref="A20:A26"/>
    <mergeCell ref="A27:A33"/>
    <mergeCell ref="C23:G23"/>
    <mergeCell ref="C20:G20"/>
    <mergeCell ref="C21:G21"/>
    <mergeCell ref="C22:G22"/>
    <mergeCell ref="C37:G37"/>
    <mergeCell ref="C27:G27"/>
    <mergeCell ref="C28:G28"/>
    <mergeCell ref="C35:E35"/>
    <mergeCell ref="F35:G35"/>
    <mergeCell ref="A8:B8"/>
    <mergeCell ref="A9:B9"/>
    <mergeCell ref="C8:G8"/>
    <mergeCell ref="C29:G29"/>
    <mergeCell ref="C30:G30"/>
    <mergeCell ref="C32:G32"/>
    <mergeCell ref="C33:G33"/>
    <mergeCell ref="C18:G18"/>
    <mergeCell ref="D17:G17"/>
    <mergeCell ref="C13:G13"/>
    <mergeCell ref="C26:G26"/>
    <mergeCell ref="C25:G25"/>
  </mergeCells>
  <phoneticPr fontId="8"/>
  <dataValidations count="1">
    <dataValidation type="list" allowBlank="1" showInputMessage="1" showErrorMessage="1" sqref="C8:G8" xr:uid="{6D3D5023-E954-4B66-8AD5-86B1FC25AEC4}">
      <formula1>"※選択して下さい,（1）若手人材交流コース,（2）指導人材交流コース"</formula1>
    </dataValidation>
  </dataValidations>
  <printOptions horizontalCentered="1"/>
  <pageMargins left="0.59055118110236227" right="0.59055118110236227" top="0.39370078740157483" bottom="0.39370078740157483" header="0.19685039370078741" footer="0.19685039370078741"/>
  <pageSetup paperSize="9" scale="81" orientation="portrait" r:id="rId1"/>
  <headerFooter>
    <oddHeader>&amp;C&amp;9&amp;F</oddHeader>
    <oddFooter>&amp;C&amp;10&amp;P/&amp;N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BA7E-A39E-477F-A6DD-6F2484621D4E}">
  <sheetPr>
    <pageSetUpPr fitToPage="1"/>
  </sheetPr>
  <dimension ref="A1:W189"/>
  <sheetViews>
    <sheetView view="pageBreakPreview" zoomScaleNormal="100" zoomScaleSheetLayoutView="100" zoomScalePageLayoutView="40" workbookViewId="0"/>
  </sheetViews>
  <sheetFormatPr defaultColWidth="8" defaultRowHeight="15.75"/>
  <cols>
    <col min="1" max="1" width="1.33203125" style="197" customWidth="1"/>
    <col min="2" max="2" width="3.5546875" style="197" customWidth="1"/>
    <col min="3" max="3" width="22.77734375" style="197" customWidth="1"/>
    <col min="4" max="4" width="26.33203125" style="197" customWidth="1"/>
    <col min="5" max="6" width="17.6640625" style="197" customWidth="1"/>
    <col min="7" max="7" width="14.88671875" style="197" customWidth="1"/>
    <col min="8" max="8" width="13.44140625" style="197" customWidth="1"/>
    <col min="9" max="9" width="21.5546875" style="232" customWidth="1"/>
    <col min="10" max="10" width="1.44140625" style="197" customWidth="1"/>
    <col min="11" max="11" width="1.109375" style="197" customWidth="1"/>
    <col min="12" max="12" width="21.5546875" style="197" customWidth="1"/>
    <col min="13" max="20" width="8" style="197"/>
    <col min="21" max="21" width="22.33203125" style="197" customWidth="1"/>
    <col min="22" max="16384" width="8" style="197"/>
  </cols>
  <sheetData>
    <row r="1" spans="1:21" ht="20.25" customHeight="1">
      <c r="A1" s="251"/>
      <c r="B1" s="251"/>
      <c r="C1" s="251"/>
      <c r="D1" s="196"/>
      <c r="E1" s="251"/>
      <c r="F1" s="251"/>
      <c r="G1" s="251"/>
      <c r="H1" s="251"/>
      <c r="I1" s="248" t="str">
        <f>'1)日本側交流機関概要'!G1</f>
        <v>Ver.2401</v>
      </c>
    </row>
    <row r="2" spans="1:21" ht="33.75" customHeight="1">
      <c r="A2" s="721" t="s">
        <v>229</v>
      </c>
      <c r="B2" s="722"/>
      <c r="C2" s="722"/>
      <c r="D2" s="722"/>
      <c r="E2" s="722"/>
      <c r="F2" s="722"/>
      <c r="G2" s="722"/>
      <c r="H2" s="722"/>
      <c r="I2" s="722"/>
    </row>
    <row r="3" spans="1:21" ht="33.75" customHeight="1" thickBot="1">
      <c r="A3" s="198"/>
      <c r="B3" s="199"/>
      <c r="C3" s="199"/>
      <c r="D3" s="199"/>
      <c r="E3" s="199"/>
      <c r="F3" s="199"/>
      <c r="G3" s="199"/>
      <c r="H3" s="199"/>
      <c r="I3" s="199"/>
    </row>
    <row r="4" spans="1:21" s="182" customFormat="1" ht="29.25" customHeight="1" thickBot="1">
      <c r="B4" s="723" t="s">
        <v>145</v>
      </c>
      <c r="C4" s="724"/>
      <c r="D4" s="200"/>
      <c r="E4" s="201"/>
      <c r="F4" s="202"/>
      <c r="G4" s="202"/>
      <c r="H4" s="202" t="s">
        <v>146</v>
      </c>
      <c r="I4" s="203"/>
      <c r="J4" s="189"/>
      <c r="L4" s="192"/>
    </row>
    <row r="5" spans="1:21" s="182" customFormat="1" ht="28.5" customHeight="1" thickBot="1">
      <c r="B5" s="723" t="s">
        <v>211</v>
      </c>
      <c r="C5" s="724"/>
      <c r="D5" s="200"/>
      <c r="E5" s="201"/>
      <c r="I5" s="204"/>
      <c r="J5" s="189"/>
      <c r="L5" s="192"/>
    </row>
    <row r="6" spans="1:21" s="189" customFormat="1" ht="21" customHeight="1">
      <c r="B6" s="192" t="s">
        <v>147</v>
      </c>
      <c r="C6" s="188"/>
      <c r="D6" s="188"/>
      <c r="E6" s="188"/>
      <c r="F6" s="192"/>
      <c r="G6" s="192"/>
      <c r="H6" s="192"/>
      <c r="I6" s="205"/>
    </row>
    <row r="7" spans="1:21" s="189" customFormat="1" ht="21" customHeight="1">
      <c r="B7" s="192"/>
      <c r="C7" s="188"/>
      <c r="D7" s="188"/>
      <c r="E7" s="188"/>
      <c r="F7" s="192"/>
      <c r="G7" s="192"/>
      <c r="H7" s="192"/>
      <c r="I7" s="205"/>
    </row>
    <row r="8" spans="1:21" s="188" customFormat="1" ht="27" customHeight="1">
      <c r="A8" s="192" t="s">
        <v>198</v>
      </c>
      <c r="D8" s="193"/>
      <c r="E8" s="193"/>
      <c r="I8" s="206"/>
      <c r="U8" s="183"/>
    </row>
    <row r="9" spans="1:21" s="188" customFormat="1" ht="27" customHeight="1" thickBot="1">
      <c r="A9" s="192"/>
      <c r="D9" s="193"/>
      <c r="E9" s="192" t="s">
        <v>205</v>
      </c>
      <c r="I9" s="206"/>
      <c r="U9" s="183"/>
    </row>
    <row r="10" spans="1:21" s="208" customFormat="1" ht="30" customHeight="1">
      <c r="A10" s="188"/>
      <c r="B10" s="207" t="s">
        <v>148</v>
      </c>
      <c r="C10" s="183" t="s">
        <v>403</v>
      </c>
      <c r="E10" s="209" t="s">
        <v>149</v>
      </c>
      <c r="F10" s="210"/>
      <c r="G10" s="210"/>
      <c r="H10" s="211"/>
      <c r="I10" s="212" t="s">
        <v>201</v>
      </c>
      <c r="J10" s="213"/>
      <c r="K10" s="206"/>
      <c r="L10" s="188"/>
      <c r="M10" s="188"/>
      <c r="N10" s="188"/>
      <c r="U10" s="252"/>
    </row>
    <row r="11" spans="1:21" s="188" customFormat="1" ht="30" customHeight="1">
      <c r="B11" s="207" t="s">
        <v>148</v>
      </c>
      <c r="C11" s="183" t="s">
        <v>228</v>
      </c>
      <c r="E11" s="672" t="s">
        <v>223</v>
      </c>
      <c r="F11" s="673"/>
      <c r="G11" s="673"/>
      <c r="H11" s="674"/>
      <c r="I11" s="254">
        <f>+I47+I55</f>
        <v>0</v>
      </c>
      <c r="J11" s="214"/>
      <c r="K11" s="206"/>
      <c r="L11" s="192" t="s">
        <v>222</v>
      </c>
      <c r="U11" s="253"/>
    </row>
    <row r="12" spans="1:21" s="188" customFormat="1" ht="30" customHeight="1">
      <c r="B12" s="183" t="s">
        <v>148</v>
      </c>
      <c r="C12" s="183" t="s">
        <v>387</v>
      </c>
      <c r="E12" s="672" t="s">
        <v>226</v>
      </c>
      <c r="F12" s="673"/>
      <c r="G12" s="673"/>
      <c r="H12" s="674"/>
      <c r="I12" s="254">
        <f>+I67+I75+I84+I92</f>
        <v>0</v>
      </c>
      <c r="J12" s="214"/>
      <c r="K12" s="206"/>
      <c r="L12" s="192" t="s">
        <v>222</v>
      </c>
      <c r="U12" s="253"/>
    </row>
    <row r="13" spans="1:21" s="188" customFormat="1" ht="30" customHeight="1">
      <c r="B13" s="183"/>
      <c r="C13" s="183" t="s">
        <v>330</v>
      </c>
      <c r="E13" s="672" t="s">
        <v>224</v>
      </c>
      <c r="F13" s="673"/>
      <c r="G13" s="673"/>
      <c r="H13" s="674"/>
      <c r="I13" s="254">
        <f>+I104+I112</f>
        <v>0</v>
      </c>
      <c r="J13" s="214"/>
      <c r="K13" s="206"/>
      <c r="L13" s="192" t="s">
        <v>222</v>
      </c>
      <c r="U13" s="253"/>
    </row>
    <row r="14" spans="1:21" s="188" customFormat="1" ht="30" customHeight="1" thickBot="1">
      <c r="B14" s="183" t="s">
        <v>148</v>
      </c>
      <c r="C14" s="183" t="s">
        <v>206</v>
      </c>
      <c r="E14" s="675" t="s">
        <v>225</v>
      </c>
      <c r="F14" s="676"/>
      <c r="G14" s="676"/>
      <c r="H14" s="677"/>
      <c r="I14" s="255">
        <f>+I124+I132</f>
        <v>0</v>
      </c>
      <c r="J14" s="214"/>
      <c r="K14" s="206"/>
      <c r="L14" s="192" t="s">
        <v>222</v>
      </c>
      <c r="U14" s="253"/>
    </row>
    <row r="15" spans="1:21" s="188" customFormat="1" ht="30" customHeight="1" thickTop="1" thickBot="1">
      <c r="E15" s="726" t="s">
        <v>143</v>
      </c>
      <c r="F15" s="727"/>
      <c r="G15" s="727"/>
      <c r="H15" s="728"/>
      <c r="I15" s="256">
        <f>SUM(I11:I14)</f>
        <v>0</v>
      </c>
      <c r="J15" s="214"/>
      <c r="K15" s="206"/>
      <c r="L15" s="192" t="s">
        <v>258</v>
      </c>
      <c r="U15" s="253"/>
    </row>
    <row r="16" spans="1:21" s="188" customFormat="1" ht="12.75" customHeight="1" thickTop="1">
      <c r="E16" s="700" t="s">
        <v>207</v>
      </c>
      <c r="F16" s="729"/>
      <c r="G16" s="729"/>
      <c r="H16" s="729"/>
      <c r="I16" s="692">
        <f>+I26+I36</f>
        <v>0</v>
      </c>
      <c r="J16" s="214"/>
      <c r="K16" s="206"/>
      <c r="L16" s="192"/>
      <c r="U16" s="253"/>
    </row>
    <row r="17" spans="1:22" s="188" customFormat="1" ht="30" customHeight="1" thickBot="1">
      <c r="E17" s="730"/>
      <c r="F17" s="731"/>
      <c r="G17" s="731"/>
      <c r="H17" s="731"/>
      <c r="I17" s="725"/>
      <c r="J17" s="214"/>
      <c r="K17" s="206"/>
      <c r="L17" s="183" t="s">
        <v>257</v>
      </c>
      <c r="U17" s="253"/>
    </row>
    <row r="18" spans="1:22" s="217" customFormat="1" ht="30" customHeight="1" thickBot="1">
      <c r="A18" s="188"/>
      <c r="B18" s="188"/>
      <c r="C18" s="188"/>
      <c r="E18" s="694" t="s">
        <v>139</v>
      </c>
      <c r="F18" s="694"/>
      <c r="G18" s="694"/>
      <c r="H18" s="694"/>
      <c r="I18" s="257">
        <f>SUM(I15:I16)</f>
        <v>0</v>
      </c>
      <c r="J18" s="214"/>
      <c r="K18" s="206"/>
      <c r="L18" s="192" t="s">
        <v>150</v>
      </c>
      <c r="M18" s="188"/>
      <c r="N18" s="188"/>
      <c r="U18" s="253"/>
      <c r="V18" s="188"/>
    </row>
    <row r="19" spans="1:22" s="188" customFormat="1" ht="21" customHeight="1" thickBot="1">
      <c r="E19" s="217" t="s">
        <v>203</v>
      </c>
      <c r="I19" s="206"/>
      <c r="L19" s="185"/>
    </row>
    <row r="20" spans="1:22" s="208" customFormat="1" ht="30" customHeight="1">
      <c r="A20" s="188"/>
      <c r="B20" s="207"/>
      <c r="C20" s="183"/>
      <c r="E20" s="209" t="s">
        <v>149</v>
      </c>
      <c r="F20" s="210"/>
      <c r="G20" s="210"/>
      <c r="H20" s="211"/>
      <c r="I20" s="212" t="s">
        <v>201</v>
      </c>
      <c r="J20" s="213"/>
      <c r="K20" s="206"/>
      <c r="L20" s="188"/>
      <c r="M20" s="188"/>
      <c r="N20" s="188"/>
      <c r="U20" s="252"/>
    </row>
    <row r="21" spans="1:22" s="188" customFormat="1" ht="30" customHeight="1">
      <c r="B21" s="183"/>
      <c r="C21" s="183"/>
      <c r="E21" s="672" t="s">
        <v>223</v>
      </c>
      <c r="F21" s="673"/>
      <c r="G21" s="673"/>
      <c r="H21" s="674"/>
      <c r="I21" s="254">
        <f>+I47</f>
        <v>0</v>
      </c>
      <c r="J21" s="214"/>
      <c r="K21" s="206"/>
      <c r="L21" s="192" t="s">
        <v>222</v>
      </c>
      <c r="U21" s="253"/>
    </row>
    <row r="22" spans="1:22" s="188" customFormat="1" ht="30" customHeight="1">
      <c r="B22" s="207"/>
      <c r="C22" s="183"/>
      <c r="E22" s="672" t="s">
        <v>226</v>
      </c>
      <c r="F22" s="673"/>
      <c r="G22" s="673"/>
      <c r="H22" s="674"/>
      <c r="I22" s="254">
        <f>+I67+I75</f>
        <v>0</v>
      </c>
      <c r="J22" s="214"/>
      <c r="K22" s="206"/>
      <c r="L22" s="192" t="s">
        <v>222</v>
      </c>
      <c r="U22" s="253"/>
    </row>
    <row r="23" spans="1:22" s="188" customFormat="1" ht="30" customHeight="1">
      <c r="E23" s="672" t="s">
        <v>224</v>
      </c>
      <c r="F23" s="673"/>
      <c r="G23" s="673"/>
      <c r="H23" s="674"/>
      <c r="I23" s="254">
        <f>+I104</f>
        <v>0</v>
      </c>
      <c r="J23" s="214"/>
      <c r="K23" s="206"/>
      <c r="L23" s="192" t="s">
        <v>222</v>
      </c>
      <c r="U23" s="253"/>
    </row>
    <row r="24" spans="1:22" s="188" customFormat="1" ht="30" customHeight="1" thickBot="1">
      <c r="E24" s="675" t="s">
        <v>225</v>
      </c>
      <c r="F24" s="676"/>
      <c r="G24" s="676"/>
      <c r="H24" s="677"/>
      <c r="I24" s="255">
        <f>+I124</f>
        <v>0</v>
      </c>
      <c r="J24" s="214"/>
      <c r="K24" s="206"/>
      <c r="L24" s="192" t="s">
        <v>222</v>
      </c>
      <c r="U24" s="253"/>
    </row>
    <row r="25" spans="1:22" s="188" customFormat="1" ht="30" customHeight="1" thickTop="1" thickBot="1">
      <c r="E25" s="726" t="s">
        <v>143</v>
      </c>
      <c r="F25" s="727"/>
      <c r="G25" s="727"/>
      <c r="H25" s="728"/>
      <c r="I25" s="256">
        <f>SUM(I21:I24)</f>
        <v>0</v>
      </c>
      <c r="J25" s="214"/>
      <c r="K25" s="206"/>
      <c r="L25" s="192" t="s">
        <v>258</v>
      </c>
      <c r="U25" s="253"/>
    </row>
    <row r="26" spans="1:22" s="188" customFormat="1" ht="12.75" customHeight="1" thickTop="1" thickBot="1">
      <c r="E26" s="700" t="s">
        <v>256</v>
      </c>
      <c r="F26" s="701"/>
      <c r="G26" s="702"/>
      <c r="H26" s="215" t="s">
        <v>197</v>
      </c>
      <c r="I26" s="692">
        <f>ROUNDDOWN(H27*I25,0)</f>
        <v>0</v>
      </c>
      <c r="J26" s="214"/>
      <c r="K26" s="206"/>
      <c r="L26" s="192"/>
      <c r="U26" s="253"/>
    </row>
    <row r="27" spans="1:22" s="188" customFormat="1" ht="30" customHeight="1" thickBot="1">
      <c r="E27" s="703"/>
      <c r="F27" s="704"/>
      <c r="G27" s="704"/>
      <c r="H27" s="216">
        <v>0.1</v>
      </c>
      <c r="I27" s="693"/>
      <c r="J27" s="214"/>
      <c r="K27" s="206"/>
      <c r="L27" s="183" t="s">
        <v>331</v>
      </c>
      <c r="U27" s="253"/>
    </row>
    <row r="28" spans="1:22" s="217" customFormat="1" ht="30" customHeight="1" thickBot="1">
      <c r="A28" s="188"/>
      <c r="B28" s="188"/>
      <c r="C28" s="188"/>
      <c r="E28" s="694" t="s">
        <v>139</v>
      </c>
      <c r="F28" s="694"/>
      <c r="G28" s="694"/>
      <c r="H28" s="694"/>
      <c r="I28" s="257">
        <f>SUM(I25:I26)</f>
        <v>0</v>
      </c>
      <c r="J28" s="214"/>
      <c r="K28" s="206"/>
      <c r="L28" s="192" t="s">
        <v>150</v>
      </c>
      <c r="M28" s="188"/>
      <c r="N28" s="188"/>
      <c r="U28" s="253"/>
      <c r="V28" s="188"/>
    </row>
    <row r="29" spans="1:22" s="217" customFormat="1" ht="30" customHeight="1" thickBot="1">
      <c r="A29" s="188"/>
      <c r="B29" s="188"/>
      <c r="C29" s="188"/>
      <c r="E29" s="247" t="s">
        <v>204</v>
      </c>
      <c r="F29" s="218"/>
      <c r="G29" s="218"/>
      <c r="H29" s="218"/>
      <c r="I29" s="332"/>
      <c r="J29" s="214"/>
      <c r="K29" s="206"/>
      <c r="L29" s="192"/>
      <c r="M29" s="188"/>
      <c r="N29" s="188"/>
      <c r="U29" s="253"/>
      <c r="V29" s="188"/>
    </row>
    <row r="30" spans="1:22" s="208" customFormat="1" ht="30" customHeight="1">
      <c r="A30" s="188"/>
      <c r="B30" s="207"/>
      <c r="C30" s="183"/>
      <c r="E30" s="209" t="s">
        <v>149</v>
      </c>
      <c r="F30" s="210"/>
      <c r="G30" s="210"/>
      <c r="H30" s="211"/>
      <c r="I30" s="212" t="s">
        <v>201</v>
      </c>
      <c r="J30" s="213"/>
      <c r="K30" s="206"/>
      <c r="L30" s="188"/>
      <c r="M30" s="188"/>
      <c r="N30" s="188"/>
      <c r="U30" s="252"/>
    </row>
    <row r="31" spans="1:22" s="188" customFormat="1" ht="30" customHeight="1">
      <c r="B31" s="183"/>
      <c r="C31" s="183"/>
      <c r="E31" s="672" t="s">
        <v>223</v>
      </c>
      <c r="F31" s="673"/>
      <c r="G31" s="673"/>
      <c r="H31" s="674"/>
      <c r="I31" s="254">
        <f>+I55</f>
        <v>0</v>
      </c>
      <c r="J31" s="214"/>
      <c r="K31" s="206"/>
      <c r="L31" s="192" t="s">
        <v>222</v>
      </c>
      <c r="U31" s="253"/>
    </row>
    <row r="32" spans="1:22" s="188" customFormat="1" ht="30" customHeight="1">
      <c r="B32" s="207"/>
      <c r="C32" s="183"/>
      <c r="E32" s="672" t="s">
        <v>226</v>
      </c>
      <c r="F32" s="673"/>
      <c r="G32" s="673"/>
      <c r="H32" s="674"/>
      <c r="I32" s="254">
        <f>+I84+I92</f>
        <v>0</v>
      </c>
      <c r="J32" s="214"/>
      <c r="K32" s="206"/>
      <c r="L32" s="192" t="s">
        <v>222</v>
      </c>
      <c r="U32" s="253"/>
    </row>
    <row r="33" spans="1:23" s="188" customFormat="1" ht="30" customHeight="1">
      <c r="E33" s="672" t="s">
        <v>224</v>
      </c>
      <c r="F33" s="673"/>
      <c r="G33" s="673"/>
      <c r="H33" s="674"/>
      <c r="I33" s="254">
        <f>+I112</f>
        <v>0</v>
      </c>
      <c r="J33" s="214"/>
      <c r="K33" s="206"/>
      <c r="L33" s="192" t="s">
        <v>222</v>
      </c>
      <c r="U33" s="253"/>
    </row>
    <row r="34" spans="1:23" s="188" customFormat="1" ht="30" customHeight="1" thickBot="1">
      <c r="E34" s="675" t="s">
        <v>225</v>
      </c>
      <c r="F34" s="676"/>
      <c r="G34" s="676"/>
      <c r="H34" s="677"/>
      <c r="I34" s="255">
        <f>+I132</f>
        <v>0</v>
      </c>
      <c r="J34" s="214"/>
      <c r="K34" s="206"/>
      <c r="L34" s="192" t="s">
        <v>222</v>
      </c>
      <c r="U34" s="253"/>
    </row>
    <row r="35" spans="1:23" s="188" customFormat="1" ht="30" customHeight="1" thickTop="1" thickBot="1">
      <c r="E35" s="678" t="s">
        <v>143</v>
      </c>
      <c r="F35" s="679"/>
      <c r="G35" s="679"/>
      <c r="H35" s="680"/>
      <c r="I35" s="256">
        <f>SUM(I31:I34)</f>
        <v>0</v>
      </c>
      <c r="J35" s="214"/>
      <c r="K35" s="206"/>
      <c r="L35" s="192" t="s">
        <v>258</v>
      </c>
      <c r="U35" s="253"/>
    </row>
    <row r="36" spans="1:23" s="188" customFormat="1" ht="12.75" customHeight="1" thickTop="1" thickBot="1">
      <c r="E36" s="700" t="s">
        <v>256</v>
      </c>
      <c r="F36" s="701"/>
      <c r="G36" s="702"/>
      <c r="H36" s="215" t="s">
        <v>197</v>
      </c>
      <c r="I36" s="692">
        <f>ROUNDDOWN(H37*I35,0)</f>
        <v>0</v>
      </c>
      <c r="J36" s="214"/>
      <c r="K36" s="206"/>
      <c r="L36" s="192"/>
      <c r="U36" s="253"/>
    </row>
    <row r="37" spans="1:23" s="188" customFormat="1" ht="30" customHeight="1" thickBot="1">
      <c r="E37" s="703"/>
      <c r="F37" s="704"/>
      <c r="G37" s="704"/>
      <c r="H37" s="216">
        <f>+H27</f>
        <v>0.1</v>
      </c>
      <c r="I37" s="693"/>
      <c r="J37" s="214"/>
      <c r="K37" s="206"/>
      <c r="L37" s="183" t="s">
        <v>332</v>
      </c>
      <c r="U37" s="253"/>
    </row>
    <row r="38" spans="1:23" s="217" customFormat="1" ht="30" customHeight="1" thickBot="1">
      <c r="A38" s="188"/>
      <c r="B38" s="188"/>
      <c r="C38" s="188"/>
      <c r="E38" s="694" t="s">
        <v>139</v>
      </c>
      <c r="F38" s="694"/>
      <c r="G38" s="694"/>
      <c r="H38" s="694"/>
      <c r="I38" s="257">
        <f>SUM(I35:I36)</f>
        <v>0</v>
      </c>
      <c r="J38" s="214"/>
      <c r="K38" s="206"/>
      <c r="L38" s="192" t="s">
        <v>150</v>
      </c>
      <c r="M38" s="188"/>
      <c r="N38" s="188"/>
      <c r="U38" s="253"/>
      <c r="V38" s="188"/>
    </row>
    <row r="39" spans="1:23" s="188" customFormat="1" ht="21" customHeight="1">
      <c r="A39" s="192" t="s">
        <v>227</v>
      </c>
      <c r="I39" s="206"/>
    </row>
    <row r="40" spans="1:23" s="188" customFormat="1" ht="21" customHeight="1">
      <c r="A40" s="192"/>
      <c r="C40" s="217" t="s">
        <v>173</v>
      </c>
      <c r="I40" s="206"/>
    </row>
    <row r="41" spans="1:23" s="188" customFormat="1" ht="21.75" customHeight="1">
      <c r="C41" s="684" t="s">
        <v>156</v>
      </c>
      <c r="D41" s="684" t="s">
        <v>152</v>
      </c>
      <c r="E41" s="662" t="s">
        <v>157</v>
      </c>
      <c r="F41" s="697"/>
      <c r="G41" s="697"/>
      <c r="H41" s="663"/>
      <c r="I41" s="698" t="s">
        <v>202</v>
      </c>
    </row>
    <row r="42" spans="1:23" s="188" customFormat="1" ht="21.75" customHeight="1">
      <c r="C42" s="685"/>
      <c r="D42" s="685"/>
      <c r="E42" s="221" t="s">
        <v>333</v>
      </c>
      <c r="F42" s="222" t="s">
        <v>158</v>
      </c>
      <c r="G42" s="686" t="s">
        <v>159</v>
      </c>
      <c r="H42" s="687"/>
      <c r="I42" s="699"/>
    </row>
    <row r="43" spans="1:23" s="188" customFormat="1" ht="21" customHeight="1">
      <c r="C43" s="223"/>
      <c r="D43" s="223"/>
      <c r="E43" s="327"/>
      <c r="F43" s="224"/>
      <c r="G43" s="695"/>
      <c r="H43" s="696"/>
      <c r="I43" s="328"/>
      <c r="L43" s="192" t="s">
        <v>160</v>
      </c>
    </row>
    <row r="44" spans="1:23" s="188" customFormat="1" ht="21" customHeight="1">
      <c r="C44" s="223"/>
      <c r="D44" s="223"/>
      <c r="E44" s="327"/>
      <c r="F44" s="224"/>
      <c r="G44" s="695"/>
      <c r="H44" s="696"/>
      <c r="I44" s="328"/>
      <c r="L44" s="192" t="s">
        <v>154</v>
      </c>
    </row>
    <row r="45" spans="1:23" s="188" customFormat="1" ht="21" customHeight="1">
      <c r="C45" s="223"/>
      <c r="D45" s="223"/>
      <c r="E45" s="327"/>
      <c r="F45" s="224"/>
      <c r="G45" s="695"/>
      <c r="H45" s="696"/>
      <c r="I45" s="328"/>
    </row>
    <row r="46" spans="1:23" s="188" customFormat="1" ht="25.5" customHeight="1" thickBot="1">
      <c r="C46" s="225" t="s">
        <v>155</v>
      </c>
      <c r="D46" s="226"/>
      <c r="E46" s="226"/>
      <c r="F46" s="226"/>
      <c r="G46" s="717"/>
      <c r="H46" s="718"/>
      <c r="I46" s="227"/>
      <c r="L46" s="192" t="s">
        <v>386</v>
      </c>
      <c r="M46" s="193"/>
      <c r="N46" s="228"/>
      <c r="O46" s="229"/>
      <c r="P46" s="229"/>
      <c r="Q46" s="229"/>
      <c r="R46" s="229"/>
      <c r="S46" s="230"/>
      <c r="T46" s="230"/>
      <c r="U46" s="230"/>
      <c r="V46" s="230"/>
      <c r="W46" s="230"/>
    </row>
    <row r="47" spans="1:23" s="188" customFormat="1" ht="24.95" customHeight="1" thickBot="1">
      <c r="H47" s="218" t="s">
        <v>139</v>
      </c>
      <c r="I47" s="258">
        <f>SUM(I43:I46)</f>
        <v>0</v>
      </c>
      <c r="L47" s="183"/>
    </row>
    <row r="48" spans="1:23" s="188" customFormat="1" ht="24.95" customHeight="1">
      <c r="C48" s="217" t="s">
        <v>183</v>
      </c>
      <c r="H48" s="218"/>
      <c r="I48" s="233"/>
      <c r="L48" s="183"/>
    </row>
    <row r="49" spans="1:23" s="188" customFormat="1" ht="21.75" customHeight="1">
      <c r="C49" s="684" t="s">
        <v>156</v>
      </c>
      <c r="D49" s="684" t="s">
        <v>152</v>
      </c>
      <c r="E49" s="662" t="s">
        <v>157</v>
      </c>
      <c r="F49" s="697"/>
      <c r="G49" s="697"/>
      <c r="H49" s="663"/>
      <c r="I49" s="698" t="s">
        <v>202</v>
      </c>
    </row>
    <row r="50" spans="1:23" s="188" customFormat="1" ht="21.75" customHeight="1">
      <c r="C50" s="685"/>
      <c r="D50" s="685"/>
      <c r="E50" s="221" t="s">
        <v>333</v>
      </c>
      <c r="F50" s="222" t="s">
        <v>158</v>
      </c>
      <c r="G50" s="686" t="s">
        <v>159</v>
      </c>
      <c r="H50" s="687"/>
      <c r="I50" s="699"/>
    </row>
    <row r="51" spans="1:23" s="188" customFormat="1" ht="23.25" customHeight="1">
      <c r="C51" s="223"/>
      <c r="D51" s="223"/>
      <c r="E51" s="327"/>
      <c r="F51" s="224"/>
      <c r="G51" s="695"/>
      <c r="H51" s="696"/>
      <c r="I51" s="328"/>
      <c r="L51" s="192" t="s">
        <v>160</v>
      </c>
    </row>
    <row r="52" spans="1:23" s="188" customFormat="1" ht="23.25" customHeight="1">
      <c r="C52" s="223"/>
      <c r="D52" s="223"/>
      <c r="E52" s="327"/>
      <c r="F52" s="224"/>
      <c r="G52" s="695"/>
      <c r="H52" s="696"/>
      <c r="I52" s="328"/>
      <c r="L52" s="192" t="s">
        <v>154</v>
      </c>
    </row>
    <row r="53" spans="1:23" s="188" customFormat="1" ht="23.25" customHeight="1">
      <c r="C53" s="223"/>
      <c r="D53" s="223"/>
      <c r="E53" s="327"/>
      <c r="F53" s="224"/>
      <c r="G53" s="695"/>
      <c r="H53" s="696"/>
      <c r="I53" s="328"/>
    </row>
    <row r="54" spans="1:23" s="188" customFormat="1" ht="20.25" thickBot="1">
      <c r="C54" s="243" t="s">
        <v>155</v>
      </c>
      <c r="D54" s="244"/>
      <c r="E54" s="244"/>
      <c r="F54" s="244"/>
      <c r="G54" s="719"/>
      <c r="H54" s="720"/>
      <c r="I54" s="245"/>
      <c r="L54" s="192" t="s">
        <v>386</v>
      </c>
      <c r="M54" s="193"/>
      <c r="N54" s="228"/>
      <c r="O54" s="229"/>
      <c r="P54" s="229"/>
      <c r="Q54" s="229"/>
      <c r="R54" s="229"/>
      <c r="S54" s="230"/>
      <c r="T54" s="230"/>
      <c r="U54" s="230"/>
      <c r="V54" s="230"/>
      <c r="W54" s="230"/>
    </row>
    <row r="55" spans="1:23" s="188" customFormat="1" ht="24.95" customHeight="1" thickBot="1">
      <c r="H55" s="218" t="s">
        <v>139</v>
      </c>
      <c r="I55" s="231">
        <f>SUM(I51:I54)</f>
        <v>0</v>
      </c>
      <c r="L55" s="183"/>
    </row>
    <row r="56" spans="1:23" ht="16.5" thickBot="1"/>
    <row r="57" spans="1:23" s="188" customFormat="1" ht="150.75" customHeight="1" thickTop="1" thickBot="1">
      <c r="C57" s="681"/>
      <c r="D57" s="682"/>
      <c r="E57" s="682"/>
      <c r="F57" s="682"/>
      <c r="G57" s="682"/>
      <c r="H57" s="682"/>
      <c r="I57" s="683"/>
    </row>
    <row r="58" spans="1:23" s="188" customFormat="1" ht="15" customHeight="1" thickTop="1">
      <c r="H58" s="218"/>
      <c r="I58" s="233"/>
    </row>
    <row r="59" spans="1:23" s="188" customFormat="1" ht="21" customHeight="1">
      <c r="A59" s="192" t="s">
        <v>199</v>
      </c>
      <c r="I59" s="206"/>
    </row>
    <row r="60" spans="1:23" s="188" customFormat="1" ht="21" customHeight="1">
      <c r="A60" s="192"/>
      <c r="C60" s="217" t="s">
        <v>173</v>
      </c>
      <c r="I60" s="206"/>
    </row>
    <row r="61" spans="1:23" s="188" customFormat="1" ht="21" customHeight="1">
      <c r="A61" s="192"/>
      <c r="B61" s="192" t="s">
        <v>252</v>
      </c>
      <c r="C61" s="217"/>
      <c r="D61" s="217"/>
      <c r="E61" s="217"/>
      <c r="F61" s="217"/>
      <c r="G61" s="217"/>
      <c r="H61" s="217"/>
      <c r="I61" s="238"/>
      <c r="J61" s="217"/>
      <c r="K61" s="217"/>
      <c r="L61" s="217"/>
    </row>
    <row r="62" spans="1:23" s="188" customFormat="1" ht="21" customHeight="1">
      <c r="C62" s="219" t="s">
        <v>169</v>
      </c>
      <c r="D62" s="219" t="s">
        <v>170</v>
      </c>
      <c r="E62" s="705" t="s">
        <v>157</v>
      </c>
      <c r="F62" s="705"/>
      <c r="G62" s="705"/>
      <c r="H62" s="705"/>
      <c r="I62" s="220" t="s">
        <v>202</v>
      </c>
    </row>
    <row r="63" spans="1:23" s="188" customFormat="1" ht="21.75" customHeight="1">
      <c r="C63" s="223"/>
      <c r="D63" s="223"/>
      <c r="E63" s="706"/>
      <c r="F63" s="707"/>
      <c r="G63" s="707"/>
      <c r="H63" s="708"/>
      <c r="I63" s="282"/>
      <c r="L63" s="192" t="s">
        <v>168</v>
      </c>
    </row>
    <row r="64" spans="1:23" s="188" customFormat="1" ht="21.75" customHeight="1">
      <c r="C64" s="223"/>
      <c r="D64" s="223"/>
      <c r="E64" s="706"/>
      <c r="F64" s="707"/>
      <c r="G64" s="707"/>
      <c r="H64" s="708"/>
      <c r="I64" s="282"/>
      <c r="L64" s="192" t="s">
        <v>154</v>
      </c>
    </row>
    <row r="65" spans="1:23" s="188" customFormat="1" ht="21.75" customHeight="1">
      <c r="B65" s="193"/>
      <c r="C65" s="239"/>
      <c r="D65" s="223"/>
      <c r="E65" s="706"/>
      <c r="F65" s="707"/>
      <c r="G65" s="707"/>
      <c r="H65" s="708"/>
      <c r="I65" s="224"/>
    </row>
    <row r="66" spans="1:23" s="188" customFormat="1" ht="25.5" customHeight="1">
      <c r="C66" s="225" t="s">
        <v>155</v>
      </c>
      <c r="D66" s="226"/>
      <c r="E66" s="226"/>
      <c r="F66" s="226"/>
      <c r="G66" s="226"/>
      <c r="H66" s="226"/>
      <c r="I66" s="227"/>
      <c r="L66" s="192" t="s">
        <v>386</v>
      </c>
      <c r="M66" s="193"/>
      <c r="N66" s="228"/>
      <c r="O66" s="229"/>
      <c r="P66" s="229"/>
      <c r="Q66" s="229"/>
      <c r="R66" s="229"/>
      <c r="S66" s="230"/>
      <c r="T66" s="230"/>
      <c r="U66" s="230"/>
      <c r="V66" s="230"/>
      <c r="W66" s="230"/>
    </row>
    <row r="67" spans="1:23" s="188" customFormat="1" ht="24.75" customHeight="1" thickBot="1">
      <c r="H67" s="218" t="s">
        <v>139</v>
      </c>
      <c r="I67" s="237">
        <f>SUM(I63:I66)</f>
        <v>0</v>
      </c>
      <c r="L67" s="183"/>
    </row>
    <row r="68" spans="1:23" s="188" customFormat="1" ht="21" customHeight="1">
      <c r="B68" s="192" t="s">
        <v>250</v>
      </c>
      <c r="I68" s="206"/>
      <c r="L68" s="183"/>
    </row>
    <row r="69" spans="1:23" s="188" customFormat="1" ht="21" customHeight="1">
      <c r="B69" s="193"/>
      <c r="C69" s="709" t="s">
        <v>171</v>
      </c>
      <c r="D69" s="711" t="s">
        <v>172</v>
      </c>
      <c r="E69" s="705" t="s">
        <v>157</v>
      </c>
      <c r="F69" s="705"/>
      <c r="G69" s="705"/>
      <c r="H69" s="705"/>
      <c r="I69" s="732" t="s">
        <v>202</v>
      </c>
    </row>
    <row r="70" spans="1:23" s="188" customFormat="1" ht="30.75" customHeight="1">
      <c r="B70" s="193"/>
      <c r="C70" s="710"/>
      <c r="D70" s="710"/>
      <c r="E70" s="222" t="s">
        <v>334</v>
      </c>
      <c r="F70" s="686" t="s">
        <v>167</v>
      </c>
      <c r="G70" s="716"/>
      <c r="H70" s="687"/>
      <c r="I70" s="733"/>
    </row>
    <row r="71" spans="1:23" s="188" customFormat="1" ht="21.75" customHeight="1">
      <c r="B71" s="193"/>
      <c r="C71" s="239"/>
      <c r="D71" s="223"/>
      <c r="E71" s="327"/>
      <c r="F71" s="706"/>
      <c r="G71" s="707"/>
      <c r="H71" s="708"/>
      <c r="I71" s="282"/>
      <c r="L71" s="192" t="s">
        <v>168</v>
      </c>
    </row>
    <row r="72" spans="1:23" s="188" customFormat="1" ht="21.75" customHeight="1">
      <c r="B72" s="193"/>
      <c r="C72" s="239"/>
      <c r="D72" s="223"/>
      <c r="E72" s="327"/>
      <c r="F72" s="706"/>
      <c r="G72" s="707"/>
      <c r="H72" s="708"/>
      <c r="I72" s="282"/>
      <c r="L72" s="192" t="s">
        <v>154</v>
      </c>
    </row>
    <row r="73" spans="1:23" s="188" customFormat="1" ht="21.75" customHeight="1">
      <c r="B73" s="193"/>
      <c r="C73" s="239"/>
      <c r="D73" s="223"/>
      <c r="E73" s="327"/>
      <c r="F73" s="706"/>
      <c r="G73" s="707"/>
      <c r="H73" s="708"/>
      <c r="I73" s="224"/>
    </row>
    <row r="74" spans="1:23" s="188" customFormat="1" ht="25.5" customHeight="1">
      <c r="C74" s="225" t="s">
        <v>155</v>
      </c>
      <c r="D74" s="226"/>
      <c r="E74" s="226"/>
      <c r="F74" s="226"/>
      <c r="G74" s="226"/>
      <c r="H74" s="226"/>
      <c r="I74" s="227"/>
      <c r="L74" s="192" t="s">
        <v>386</v>
      </c>
      <c r="M74" s="193"/>
      <c r="N74" s="228"/>
      <c r="O74" s="229"/>
      <c r="P74" s="229"/>
      <c r="Q74" s="229"/>
      <c r="R74" s="229"/>
      <c r="S74" s="230"/>
      <c r="T74" s="230"/>
      <c r="U74" s="230"/>
      <c r="V74" s="230"/>
      <c r="W74" s="230"/>
    </row>
    <row r="75" spans="1:23" s="188" customFormat="1" ht="24.95" customHeight="1" thickBot="1">
      <c r="H75" s="218" t="s">
        <v>139</v>
      </c>
      <c r="I75" s="237">
        <f>SUM(I71:I74)</f>
        <v>0</v>
      </c>
    </row>
    <row r="76" spans="1:23" s="188" customFormat="1" ht="8.25" customHeight="1">
      <c r="H76" s="218"/>
      <c r="I76" s="233"/>
      <c r="L76" s="183"/>
    </row>
    <row r="77" spans="1:23" s="188" customFormat="1" ht="24.95" customHeight="1">
      <c r="C77" s="217" t="s">
        <v>183</v>
      </c>
      <c r="H77" s="218"/>
      <c r="I77" s="233"/>
      <c r="L77" s="183"/>
    </row>
    <row r="78" spans="1:23" s="188" customFormat="1" ht="21" customHeight="1">
      <c r="A78" s="192"/>
      <c r="B78" s="192" t="s">
        <v>251</v>
      </c>
      <c r="C78" s="217"/>
      <c r="D78" s="217"/>
      <c r="E78" s="217"/>
      <c r="F78" s="217"/>
      <c r="G78" s="217"/>
      <c r="H78" s="217"/>
      <c r="I78" s="238"/>
      <c r="J78" s="217"/>
      <c r="K78" s="217"/>
      <c r="L78" s="217"/>
    </row>
    <row r="79" spans="1:23" s="188" customFormat="1" ht="21" customHeight="1">
      <c r="C79" s="219" t="s">
        <v>169</v>
      </c>
      <c r="D79" s="219" t="s">
        <v>170</v>
      </c>
      <c r="E79" s="705" t="s">
        <v>157</v>
      </c>
      <c r="F79" s="705"/>
      <c r="G79" s="705"/>
      <c r="H79" s="705"/>
      <c r="I79" s="220" t="s">
        <v>202</v>
      </c>
    </row>
    <row r="80" spans="1:23" s="188" customFormat="1" ht="21.75" customHeight="1">
      <c r="C80" s="223"/>
      <c r="D80" s="223"/>
      <c r="E80" s="706"/>
      <c r="F80" s="707"/>
      <c r="G80" s="707"/>
      <c r="H80" s="708"/>
      <c r="I80" s="282"/>
      <c r="L80" s="192" t="s">
        <v>168</v>
      </c>
    </row>
    <row r="81" spans="1:23" s="188" customFormat="1" ht="21.75" customHeight="1">
      <c r="C81" s="223"/>
      <c r="D81" s="223"/>
      <c r="E81" s="706"/>
      <c r="F81" s="707"/>
      <c r="G81" s="707"/>
      <c r="H81" s="708"/>
      <c r="I81" s="282"/>
      <c r="L81" s="192" t="s">
        <v>154</v>
      </c>
    </row>
    <row r="82" spans="1:23" s="188" customFormat="1" ht="21.75" customHeight="1">
      <c r="B82" s="193"/>
      <c r="C82" s="239"/>
      <c r="D82" s="223"/>
      <c r="E82" s="706"/>
      <c r="F82" s="707"/>
      <c r="G82" s="707"/>
      <c r="H82" s="708"/>
      <c r="I82" s="224"/>
    </row>
    <row r="83" spans="1:23" s="188" customFormat="1" ht="25.5" customHeight="1">
      <c r="C83" s="225" t="s">
        <v>155</v>
      </c>
      <c r="D83" s="226"/>
      <c r="E83" s="226"/>
      <c r="F83" s="226"/>
      <c r="G83" s="226"/>
      <c r="H83" s="226"/>
      <c r="I83" s="227"/>
      <c r="L83" s="192" t="s">
        <v>386</v>
      </c>
      <c r="M83" s="193"/>
      <c r="N83" s="228"/>
      <c r="O83" s="229"/>
      <c r="P83" s="229"/>
      <c r="Q83" s="229"/>
      <c r="R83" s="229"/>
      <c r="S83" s="230"/>
      <c r="T83" s="230"/>
      <c r="U83" s="230"/>
      <c r="V83" s="230"/>
      <c r="W83" s="230"/>
    </row>
    <row r="84" spans="1:23" s="188" customFormat="1" ht="24.95" customHeight="1" thickBot="1">
      <c r="H84" s="218" t="s">
        <v>139</v>
      </c>
      <c r="I84" s="237">
        <f>SUM(I80:I83)</f>
        <v>0</v>
      </c>
      <c r="L84" s="183"/>
    </row>
    <row r="85" spans="1:23" s="188" customFormat="1" ht="21" customHeight="1">
      <c r="B85" s="192" t="s">
        <v>250</v>
      </c>
      <c r="I85" s="206"/>
      <c r="L85" s="183"/>
    </row>
    <row r="86" spans="1:23" s="188" customFormat="1" ht="21" customHeight="1">
      <c r="B86" s="193"/>
      <c r="C86" s="709" t="s">
        <v>171</v>
      </c>
      <c r="D86" s="711" t="s">
        <v>172</v>
      </c>
      <c r="E86" s="705" t="s">
        <v>157</v>
      </c>
      <c r="F86" s="705"/>
      <c r="G86" s="705"/>
      <c r="H86" s="705"/>
      <c r="I86" s="732" t="s">
        <v>202</v>
      </c>
    </row>
    <row r="87" spans="1:23" s="188" customFormat="1" ht="30.75" customHeight="1">
      <c r="B87" s="193"/>
      <c r="C87" s="710"/>
      <c r="D87" s="710"/>
      <c r="E87" s="222" t="s">
        <v>334</v>
      </c>
      <c r="F87" s="686" t="s">
        <v>167</v>
      </c>
      <c r="G87" s="716"/>
      <c r="H87" s="687"/>
      <c r="I87" s="733"/>
    </row>
    <row r="88" spans="1:23" s="188" customFormat="1" ht="21.75" customHeight="1">
      <c r="B88" s="193"/>
      <c r="C88" s="239"/>
      <c r="D88" s="223"/>
      <c r="E88" s="327"/>
      <c r="F88" s="706"/>
      <c r="G88" s="707"/>
      <c r="H88" s="708"/>
      <c r="I88" s="282"/>
      <c r="L88" s="192" t="s">
        <v>168</v>
      </c>
    </row>
    <row r="89" spans="1:23" s="188" customFormat="1" ht="21.75" customHeight="1">
      <c r="B89" s="193"/>
      <c r="C89" s="239"/>
      <c r="D89" s="223"/>
      <c r="E89" s="327"/>
      <c r="F89" s="706"/>
      <c r="G89" s="707"/>
      <c r="H89" s="708"/>
      <c r="I89" s="282"/>
      <c r="L89" s="192" t="s">
        <v>154</v>
      </c>
    </row>
    <row r="90" spans="1:23" s="188" customFormat="1" ht="21.75" customHeight="1">
      <c r="B90" s="193"/>
      <c r="C90" s="239"/>
      <c r="D90" s="223"/>
      <c r="E90" s="327"/>
      <c r="F90" s="706"/>
      <c r="G90" s="707"/>
      <c r="H90" s="708"/>
      <c r="I90" s="224"/>
    </row>
    <row r="91" spans="1:23" s="188" customFormat="1" ht="25.5" customHeight="1">
      <c r="C91" s="225" t="s">
        <v>155</v>
      </c>
      <c r="D91" s="226"/>
      <c r="E91" s="226"/>
      <c r="F91" s="226"/>
      <c r="G91" s="226"/>
      <c r="H91" s="226"/>
      <c r="I91" s="227"/>
      <c r="L91" s="192" t="s">
        <v>386</v>
      </c>
      <c r="M91" s="193"/>
      <c r="N91" s="228"/>
      <c r="O91" s="229"/>
      <c r="P91" s="229"/>
      <c r="Q91" s="229"/>
      <c r="R91" s="229"/>
      <c r="S91" s="230"/>
      <c r="T91" s="230"/>
      <c r="U91" s="230"/>
      <c r="V91" s="230"/>
      <c r="W91" s="230"/>
    </row>
    <row r="92" spans="1:23" s="188" customFormat="1" ht="24.95" customHeight="1" thickBot="1">
      <c r="H92" s="218" t="s">
        <v>139</v>
      </c>
      <c r="I92" s="237">
        <f>SUM(I88:I91)</f>
        <v>0</v>
      </c>
      <c r="L92" s="183"/>
    </row>
    <row r="93" spans="1:23" s="188" customFormat="1" ht="15" customHeight="1" thickBot="1">
      <c r="H93" s="218"/>
      <c r="I93" s="233"/>
      <c r="L93" s="183"/>
    </row>
    <row r="94" spans="1:23" s="188" customFormat="1" ht="208.5" customHeight="1" thickTop="1" thickBot="1">
      <c r="C94" s="681"/>
      <c r="D94" s="682"/>
      <c r="E94" s="682"/>
      <c r="F94" s="682"/>
      <c r="G94" s="682"/>
      <c r="H94" s="682"/>
      <c r="I94" s="683"/>
    </row>
    <row r="95" spans="1:23" s="188" customFormat="1" ht="15" customHeight="1" thickTop="1">
      <c r="H95" s="218"/>
      <c r="I95" s="233"/>
    </row>
    <row r="96" spans="1:23" s="188" customFormat="1" ht="21" customHeight="1">
      <c r="A96" s="192" t="s">
        <v>161</v>
      </c>
      <c r="I96" s="206"/>
    </row>
    <row r="97" spans="1:23" s="188" customFormat="1" ht="21" customHeight="1">
      <c r="A97" s="192"/>
      <c r="C97" s="217" t="s">
        <v>173</v>
      </c>
      <c r="I97" s="206"/>
    </row>
    <row r="98" spans="1:23" s="188" customFormat="1" ht="21" customHeight="1">
      <c r="C98" s="684" t="s">
        <v>162</v>
      </c>
      <c r="D98" s="684" t="s">
        <v>163</v>
      </c>
      <c r="E98" s="662" t="s">
        <v>151</v>
      </c>
      <c r="F98" s="697"/>
      <c r="G98" s="697"/>
      <c r="H98" s="663"/>
      <c r="I98" s="698" t="s">
        <v>202</v>
      </c>
    </row>
    <row r="99" spans="1:23" s="188" customFormat="1" ht="21" customHeight="1">
      <c r="C99" s="685"/>
      <c r="D99" s="685"/>
      <c r="E99" s="221" t="s">
        <v>335</v>
      </c>
      <c r="F99" s="222" t="s">
        <v>164</v>
      </c>
      <c r="G99" s="686" t="s">
        <v>165</v>
      </c>
      <c r="H99" s="687"/>
      <c r="I99" s="699"/>
    </row>
    <row r="100" spans="1:23" s="188" customFormat="1" ht="39.950000000000003" customHeight="1">
      <c r="C100" s="223"/>
      <c r="D100" s="223"/>
      <c r="E100" s="327"/>
      <c r="F100" s="234"/>
      <c r="G100" s="690"/>
      <c r="H100" s="691"/>
      <c r="I100" s="327"/>
      <c r="L100" s="192" t="s">
        <v>166</v>
      </c>
    </row>
    <row r="101" spans="1:23" s="235" customFormat="1" ht="39.950000000000003" customHeight="1">
      <c r="A101" s="188"/>
      <c r="B101" s="188"/>
      <c r="C101" s="223"/>
      <c r="D101" s="223"/>
      <c r="E101" s="327"/>
      <c r="F101" s="234"/>
      <c r="G101" s="690"/>
      <c r="H101" s="691"/>
      <c r="I101" s="327"/>
      <c r="J101" s="188"/>
      <c r="K101" s="188"/>
      <c r="L101" s="192" t="s">
        <v>154</v>
      </c>
    </row>
    <row r="102" spans="1:23" s="235" customFormat="1" ht="39.950000000000003" customHeight="1">
      <c r="A102" s="188"/>
      <c r="B102" s="188"/>
      <c r="C102" s="223"/>
      <c r="D102" s="223"/>
      <c r="E102" s="327"/>
      <c r="F102" s="234"/>
      <c r="G102" s="690"/>
      <c r="H102" s="691"/>
      <c r="I102" s="327"/>
      <c r="J102" s="188"/>
      <c r="K102" s="188"/>
      <c r="L102" s="188"/>
    </row>
    <row r="103" spans="1:23" s="188" customFormat="1" ht="25.5" customHeight="1" thickBot="1">
      <c r="C103" s="225" t="s">
        <v>155</v>
      </c>
      <c r="D103" s="226"/>
      <c r="E103" s="226"/>
      <c r="F103" s="226"/>
      <c r="G103" s="226"/>
      <c r="H103" s="226"/>
      <c r="I103" s="227"/>
      <c r="L103" s="192" t="s">
        <v>386</v>
      </c>
      <c r="M103" s="193"/>
      <c r="N103" s="228"/>
      <c r="O103" s="229"/>
      <c r="P103" s="229"/>
      <c r="Q103" s="229"/>
      <c r="R103" s="229"/>
      <c r="S103" s="230"/>
      <c r="T103" s="230"/>
      <c r="U103" s="230"/>
      <c r="V103" s="230"/>
      <c r="W103" s="230"/>
    </row>
    <row r="104" spans="1:23" s="188" customFormat="1" ht="24.95" customHeight="1" thickBot="1">
      <c r="H104" s="236" t="s">
        <v>139</v>
      </c>
      <c r="I104" s="231">
        <f>SUM(I100:I103)</f>
        <v>0</v>
      </c>
    </row>
    <row r="105" spans="1:23" s="188" customFormat="1" ht="24.95" customHeight="1">
      <c r="C105" s="217" t="s">
        <v>183</v>
      </c>
      <c r="H105" s="246"/>
      <c r="I105" s="233"/>
      <c r="L105" s="183"/>
    </row>
    <row r="106" spans="1:23" s="188" customFormat="1" ht="21" customHeight="1">
      <c r="C106" s="684" t="s">
        <v>162</v>
      </c>
      <c r="D106" s="684" t="s">
        <v>163</v>
      </c>
      <c r="E106" s="662" t="s">
        <v>151</v>
      </c>
      <c r="F106" s="697"/>
      <c r="G106" s="697"/>
      <c r="H106" s="663"/>
      <c r="I106" s="698" t="s">
        <v>202</v>
      </c>
    </row>
    <row r="107" spans="1:23" s="188" customFormat="1" ht="21" customHeight="1">
      <c r="C107" s="685"/>
      <c r="D107" s="685"/>
      <c r="E107" s="221" t="s">
        <v>335</v>
      </c>
      <c r="F107" s="222" t="s">
        <v>164</v>
      </c>
      <c r="G107" s="686" t="s">
        <v>165</v>
      </c>
      <c r="H107" s="687"/>
      <c r="I107" s="699"/>
    </row>
    <row r="108" spans="1:23" s="188" customFormat="1" ht="39.950000000000003" customHeight="1">
      <c r="C108" s="223"/>
      <c r="D108" s="223"/>
      <c r="E108" s="327"/>
      <c r="F108" s="234"/>
      <c r="G108" s="690"/>
      <c r="H108" s="691"/>
      <c r="I108" s="327"/>
      <c r="L108" s="192" t="s">
        <v>166</v>
      </c>
    </row>
    <row r="109" spans="1:23" s="235" customFormat="1" ht="39.950000000000003" customHeight="1">
      <c r="A109" s="188"/>
      <c r="B109" s="188"/>
      <c r="C109" s="223"/>
      <c r="D109" s="223"/>
      <c r="E109" s="327"/>
      <c r="F109" s="234"/>
      <c r="G109" s="690"/>
      <c r="H109" s="691"/>
      <c r="I109" s="327"/>
      <c r="J109" s="188"/>
      <c r="K109" s="188"/>
      <c r="L109" s="192" t="s">
        <v>154</v>
      </c>
    </row>
    <row r="110" spans="1:23" s="235" customFormat="1" ht="39.950000000000003" customHeight="1">
      <c r="A110" s="188"/>
      <c r="B110" s="188"/>
      <c r="C110" s="223"/>
      <c r="D110" s="223"/>
      <c r="E110" s="327"/>
      <c r="F110" s="234"/>
      <c r="G110" s="690"/>
      <c r="H110" s="691"/>
      <c r="I110" s="327"/>
      <c r="J110" s="188"/>
      <c r="K110" s="188"/>
      <c r="L110" s="188"/>
    </row>
    <row r="111" spans="1:23" s="188" customFormat="1" ht="25.5" customHeight="1" thickBot="1">
      <c r="C111" s="225" t="s">
        <v>155</v>
      </c>
      <c r="D111" s="226"/>
      <c r="E111" s="226"/>
      <c r="F111" s="226"/>
      <c r="G111" s="226"/>
      <c r="H111" s="226"/>
      <c r="I111" s="227"/>
      <c r="L111" s="192" t="s">
        <v>386</v>
      </c>
      <c r="M111" s="193"/>
      <c r="N111" s="228"/>
      <c r="O111" s="229"/>
      <c r="P111" s="229"/>
      <c r="Q111" s="229"/>
      <c r="R111" s="229"/>
      <c r="S111" s="230"/>
      <c r="T111" s="230"/>
      <c r="U111" s="230"/>
      <c r="V111" s="230"/>
      <c r="W111" s="230"/>
    </row>
    <row r="112" spans="1:23" s="188" customFormat="1" ht="24.95" customHeight="1" thickBot="1">
      <c r="H112" s="236" t="s">
        <v>139</v>
      </c>
      <c r="I112" s="231">
        <f>SUM(I108:I111)</f>
        <v>0</v>
      </c>
      <c r="L112" s="183"/>
    </row>
    <row r="113" spans="1:23" s="188" customFormat="1" ht="15" customHeight="1" thickBot="1">
      <c r="H113" s="218"/>
      <c r="I113" s="233"/>
      <c r="L113" s="183"/>
    </row>
    <row r="114" spans="1:23" s="188" customFormat="1" ht="177" customHeight="1" thickTop="1" thickBot="1">
      <c r="C114" s="681"/>
      <c r="D114" s="682"/>
      <c r="E114" s="682"/>
      <c r="F114" s="682"/>
      <c r="G114" s="682"/>
      <c r="H114" s="682"/>
      <c r="I114" s="683"/>
    </row>
    <row r="115" spans="1:23" s="188" customFormat="1" ht="15" customHeight="1" thickTop="1">
      <c r="H115" s="218"/>
      <c r="I115" s="233"/>
    </row>
    <row r="116" spans="1:23" s="188" customFormat="1" ht="21" customHeight="1">
      <c r="A116" s="192" t="s">
        <v>200</v>
      </c>
      <c r="I116" s="206"/>
    </row>
    <row r="117" spans="1:23" s="188" customFormat="1" ht="21" customHeight="1">
      <c r="A117" s="192"/>
      <c r="C117" s="217" t="s">
        <v>173</v>
      </c>
      <c r="I117" s="206"/>
    </row>
    <row r="118" spans="1:23" s="188" customFormat="1" ht="21" customHeight="1">
      <c r="C118" s="684" t="s">
        <v>169</v>
      </c>
      <c r="D118" s="712" t="s">
        <v>152</v>
      </c>
      <c r="E118" s="713"/>
      <c r="F118" s="662" t="s">
        <v>151</v>
      </c>
      <c r="G118" s="697"/>
      <c r="H118" s="663"/>
      <c r="I118" s="698" t="s">
        <v>202</v>
      </c>
    </row>
    <row r="119" spans="1:23" s="188" customFormat="1" ht="21" customHeight="1">
      <c r="C119" s="685"/>
      <c r="D119" s="714"/>
      <c r="E119" s="715"/>
      <c r="F119" s="222" t="s">
        <v>336</v>
      </c>
      <c r="G119" s="686" t="s">
        <v>158</v>
      </c>
      <c r="H119" s="687"/>
      <c r="I119" s="699"/>
    </row>
    <row r="120" spans="1:23" s="188" customFormat="1" ht="39.950000000000003" customHeight="1">
      <c r="C120" s="223"/>
      <c r="D120" s="688"/>
      <c r="E120" s="689"/>
      <c r="F120" s="327"/>
      <c r="G120" s="690"/>
      <c r="H120" s="691"/>
      <c r="I120" s="327"/>
      <c r="L120" s="192" t="s">
        <v>153</v>
      </c>
    </row>
    <row r="121" spans="1:23" s="208" customFormat="1" ht="39.950000000000003" customHeight="1">
      <c r="A121" s="188"/>
      <c r="B121" s="188"/>
      <c r="C121" s="223"/>
      <c r="D121" s="688"/>
      <c r="E121" s="689"/>
      <c r="F121" s="327"/>
      <c r="G121" s="690"/>
      <c r="H121" s="691"/>
      <c r="I121" s="327"/>
      <c r="J121" s="188"/>
      <c r="K121" s="188"/>
      <c r="L121" s="192" t="s">
        <v>154</v>
      </c>
    </row>
    <row r="122" spans="1:23" s="208" customFormat="1" ht="39.950000000000003" customHeight="1">
      <c r="A122" s="188"/>
      <c r="B122" s="188"/>
      <c r="C122" s="223"/>
      <c r="D122" s="688"/>
      <c r="E122" s="689"/>
      <c r="F122" s="327"/>
      <c r="G122" s="690"/>
      <c r="H122" s="691"/>
      <c r="I122" s="328"/>
      <c r="J122" s="188"/>
      <c r="K122" s="188"/>
      <c r="L122" s="188"/>
    </row>
    <row r="123" spans="1:23" s="188" customFormat="1" ht="25.5" customHeight="1" thickBot="1">
      <c r="C123" s="225" t="s">
        <v>155</v>
      </c>
      <c r="D123" s="226"/>
      <c r="E123" s="226"/>
      <c r="F123" s="226"/>
      <c r="G123" s="226"/>
      <c r="H123" s="226"/>
      <c r="I123" s="227"/>
      <c r="L123" s="192" t="s">
        <v>386</v>
      </c>
      <c r="M123" s="193"/>
      <c r="N123" s="228"/>
      <c r="O123" s="229"/>
      <c r="P123" s="229"/>
      <c r="Q123" s="229"/>
      <c r="R123" s="229"/>
      <c r="S123" s="230"/>
      <c r="T123" s="230"/>
      <c r="U123" s="230"/>
      <c r="V123" s="230"/>
      <c r="W123" s="230"/>
    </row>
    <row r="124" spans="1:23" s="188" customFormat="1" ht="24.95" customHeight="1" thickBot="1">
      <c r="C124" s="193"/>
      <c r="H124" s="236" t="s">
        <v>139</v>
      </c>
      <c r="I124" s="231">
        <f>SUM(I120:I123)</f>
        <v>0</v>
      </c>
      <c r="L124" s="183"/>
    </row>
    <row r="125" spans="1:23" s="188" customFormat="1" ht="19.5">
      <c r="C125" s="217" t="s">
        <v>183</v>
      </c>
      <c r="H125" s="218"/>
      <c r="I125" s="233"/>
      <c r="L125" s="183"/>
    </row>
    <row r="126" spans="1:23" s="188" customFormat="1" ht="21" customHeight="1">
      <c r="C126" s="684" t="s">
        <v>169</v>
      </c>
      <c r="D126" s="712" t="s">
        <v>152</v>
      </c>
      <c r="E126" s="713"/>
      <c r="F126" s="662" t="s">
        <v>151</v>
      </c>
      <c r="G126" s="697"/>
      <c r="H126" s="663"/>
      <c r="I126" s="698" t="s">
        <v>202</v>
      </c>
    </row>
    <row r="127" spans="1:23" s="188" customFormat="1" ht="21" customHeight="1">
      <c r="C127" s="685"/>
      <c r="D127" s="714"/>
      <c r="E127" s="715"/>
      <c r="F127" s="222" t="s">
        <v>336</v>
      </c>
      <c r="G127" s="686" t="s">
        <v>158</v>
      </c>
      <c r="H127" s="687"/>
      <c r="I127" s="699"/>
    </row>
    <row r="128" spans="1:23" s="188" customFormat="1" ht="39.950000000000003" customHeight="1">
      <c r="C128" s="223"/>
      <c r="D128" s="688"/>
      <c r="E128" s="689"/>
      <c r="F128" s="327"/>
      <c r="G128" s="690"/>
      <c r="H128" s="691"/>
      <c r="I128" s="327"/>
      <c r="L128" s="192" t="s">
        <v>153</v>
      </c>
    </row>
    <row r="129" spans="1:23" s="208" customFormat="1" ht="39.950000000000003" customHeight="1">
      <c r="A129" s="188"/>
      <c r="B129" s="188"/>
      <c r="C129" s="223"/>
      <c r="D129" s="688"/>
      <c r="E129" s="689"/>
      <c r="F129" s="327"/>
      <c r="G129" s="690"/>
      <c r="H129" s="691"/>
      <c r="I129" s="327"/>
      <c r="J129" s="188"/>
      <c r="K129" s="188"/>
      <c r="L129" s="192" t="s">
        <v>154</v>
      </c>
    </row>
    <row r="130" spans="1:23" s="208" customFormat="1" ht="39.950000000000003" customHeight="1">
      <c r="A130" s="188"/>
      <c r="B130" s="188"/>
      <c r="C130" s="223"/>
      <c r="D130" s="688"/>
      <c r="E130" s="689"/>
      <c r="F130" s="327"/>
      <c r="G130" s="690"/>
      <c r="H130" s="691"/>
      <c r="I130" s="328"/>
      <c r="J130" s="188"/>
      <c r="K130" s="188"/>
      <c r="L130" s="188"/>
    </row>
    <row r="131" spans="1:23" s="188" customFormat="1" ht="25.5" customHeight="1" thickBot="1">
      <c r="C131" s="225" t="s">
        <v>155</v>
      </c>
      <c r="D131" s="226"/>
      <c r="E131" s="226"/>
      <c r="F131" s="226"/>
      <c r="G131" s="226"/>
      <c r="H131" s="226"/>
      <c r="I131" s="227"/>
      <c r="L131" s="192" t="s">
        <v>386</v>
      </c>
      <c r="M131" s="193"/>
      <c r="N131" s="228"/>
      <c r="O131" s="229"/>
      <c r="P131" s="229"/>
      <c r="Q131" s="229"/>
      <c r="R131" s="229"/>
      <c r="S131" s="230"/>
      <c r="T131" s="230"/>
      <c r="U131" s="230"/>
      <c r="V131" s="230"/>
      <c r="W131" s="230"/>
    </row>
    <row r="132" spans="1:23" s="188" customFormat="1" ht="24.95" customHeight="1" thickBot="1">
      <c r="C132" s="193"/>
      <c r="H132" s="236" t="s">
        <v>139</v>
      </c>
      <c r="I132" s="231">
        <f>SUM(I128:I131)</f>
        <v>0</v>
      </c>
      <c r="L132" s="183"/>
    </row>
    <row r="133" spans="1:23" s="188" customFormat="1" ht="15" customHeight="1" thickBot="1">
      <c r="C133" s="193"/>
      <c r="H133" s="218"/>
      <c r="I133" s="233"/>
      <c r="L133" s="183"/>
    </row>
    <row r="134" spans="1:23" s="188" customFormat="1" ht="222" customHeight="1" thickTop="1">
      <c r="C134" s="734"/>
      <c r="D134" s="735"/>
      <c r="E134" s="735"/>
      <c r="F134" s="735"/>
      <c r="G134" s="735"/>
      <c r="H134" s="735"/>
      <c r="I134" s="736"/>
    </row>
    <row r="135" spans="1:23" s="188" customFormat="1" ht="28.9" customHeight="1" thickBot="1">
      <c r="C135" s="737"/>
      <c r="D135" s="738"/>
      <c r="E135" s="738"/>
      <c r="F135" s="738"/>
      <c r="G135" s="738"/>
      <c r="H135" s="738"/>
      <c r="I135" s="739"/>
    </row>
    <row r="136" spans="1:23" s="188" customFormat="1" ht="15" customHeight="1" thickTop="1">
      <c r="H136" s="218"/>
      <c r="I136" s="233"/>
    </row>
    <row r="137" spans="1:23" s="188" customFormat="1" ht="21" customHeight="1">
      <c r="A137" s="197"/>
      <c r="B137" s="197"/>
      <c r="C137" s="197"/>
      <c r="D137" s="197"/>
      <c r="E137" s="197"/>
      <c r="F137" s="197"/>
      <c r="G137" s="197"/>
      <c r="H137" s="197"/>
      <c r="I137" s="232"/>
      <c r="J137" s="197"/>
      <c r="K137" s="197"/>
      <c r="L137" s="192"/>
    </row>
    <row r="138" spans="1:23" s="188" customFormat="1" ht="21" customHeight="1">
      <c r="A138" s="197"/>
      <c r="B138" s="197"/>
      <c r="C138" s="197"/>
      <c r="D138" s="197"/>
      <c r="E138" s="197"/>
      <c r="F138" s="197"/>
      <c r="G138" s="197"/>
      <c r="H138" s="197"/>
      <c r="I138" s="232"/>
      <c r="J138" s="197"/>
      <c r="K138" s="197"/>
      <c r="L138" s="183"/>
    </row>
    <row r="139" spans="1:23" s="188" customFormat="1" ht="21" customHeight="1">
      <c r="A139" s="197"/>
      <c r="B139" s="197"/>
      <c r="C139" s="197"/>
      <c r="D139" s="197"/>
      <c r="E139" s="197"/>
      <c r="F139" s="197"/>
      <c r="G139" s="197"/>
      <c r="H139" s="197"/>
      <c r="I139" s="232"/>
      <c r="J139" s="197"/>
      <c r="K139" s="197"/>
      <c r="L139" s="197"/>
    </row>
    <row r="140" spans="1:23" s="188" customFormat="1" ht="27" customHeight="1">
      <c r="A140" s="197"/>
      <c r="B140" s="197"/>
      <c r="C140" s="197"/>
      <c r="D140" s="197"/>
      <c r="E140" s="197"/>
      <c r="F140" s="197"/>
      <c r="G140" s="197"/>
      <c r="H140" s="197"/>
      <c r="I140" s="232"/>
      <c r="J140" s="197"/>
      <c r="K140" s="197"/>
      <c r="L140" s="197"/>
    </row>
    <row r="141" spans="1:23" s="188" customFormat="1" ht="21" customHeight="1">
      <c r="A141" s="197"/>
      <c r="B141" s="197"/>
      <c r="C141" s="197"/>
      <c r="D141" s="197"/>
      <c r="E141" s="197"/>
      <c r="F141" s="197"/>
      <c r="G141" s="197"/>
      <c r="H141" s="197"/>
      <c r="I141" s="232"/>
      <c r="J141" s="197"/>
      <c r="K141" s="197"/>
      <c r="L141" s="197"/>
    </row>
    <row r="142" spans="1:23" s="235" customFormat="1" ht="21" customHeight="1">
      <c r="A142" s="197"/>
      <c r="B142" s="197"/>
      <c r="C142" s="197"/>
      <c r="D142" s="197"/>
      <c r="E142" s="197"/>
      <c r="F142" s="197"/>
      <c r="G142" s="197"/>
      <c r="H142" s="197"/>
      <c r="I142" s="232"/>
      <c r="J142" s="197"/>
      <c r="K142" s="197"/>
      <c r="L142" s="197"/>
    </row>
    <row r="143" spans="1:23" s="188" customFormat="1" ht="21" customHeight="1">
      <c r="A143" s="197"/>
      <c r="B143" s="197"/>
      <c r="C143" s="197"/>
      <c r="D143" s="197"/>
      <c r="E143" s="197"/>
      <c r="F143" s="197"/>
      <c r="G143" s="197"/>
      <c r="H143" s="197"/>
      <c r="I143" s="232"/>
      <c r="J143" s="197"/>
      <c r="K143" s="197"/>
      <c r="L143" s="197"/>
    </row>
    <row r="144" spans="1:23" s="188" customFormat="1" ht="21" customHeight="1">
      <c r="A144" s="197"/>
      <c r="B144" s="197"/>
      <c r="C144" s="197"/>
      <c r="D144" s="197"/>
      <c r="E144" s="197"/>
      <c r="F144" s="197"/>
      <c r="G144" s="197"/>
      <c r="H144" s="197"/>
      <c r="I144" s="232"/>
      <c r="J144" s="197"/>
      <c r="K144" s="197"/>
      <c r="L144" s="197"/>
    </row>
    <row r="145" spans="1:12" s="188" customFormat="1" ht="21" customHeight="1">
      <c r="A145" s="197"/>
      <c r="B145" s="197"/>
      <c r="C145" s="197"/>
      <c r="D145" s="197"/>
      <c r="E145" s="197"/>
      <c r="F145" s="197"/>
      <c r="G145" s="197"/>
      <c r="H145" s="197"/>
      <c r="I145" s="232"/>
      <c r="J145" s="197"/>
      <c r="K145" s="197"/>
      <c r="L145" s="197"/>
    </row>
    <row r="146" spans="1:12" s="188" customFormat="1" ht="21" customHeight="1">
      <c r="A146" s="197"/>
      <c r="B146" s="197"/>
      <c r="C146" s="197"/>
      <c r="D146" s="197"/>
      <c r="E146" s="197"/>
      <c r="F146" s="197"/>
      <c r="G146" s="197"/>
      <c r="H146" s="197"/>
      <c r="I146" s="232"/>
      <c r="J146" s="197"/>
      <c r="K146" s="197"/>
      <c r="L146" s="197"/>
    </row>
    <row r="147" spans="1:12" s="188" customFormat="1" ht="21" customHeight="1">
      <c r="A147" s="197"/>
      <c r="B147" s="197"/>
      <c r="C147" s="197"/>
      <c r="D147" s="197"/>
      <c r="E147" s="197"/>
      <c r="F147" s="197"/>
      <c r="G147" s="197"/>
      <c r="H147" s="197"/>
      <c r="I147" s="232"/>
      <c r="J147" s="197"/>
      <c r="K147" s="197"/>
      <c r="L147" s="197"/>
    </row>
    <row r="148" spans="1:12" s="188" customFormat="1" ht="21" customHeight="1">
      <c r="A148" s="197"/>
      <c r="B148" s="197"/>
      <c r="C148" s="197"/>
      <c r="D148" s="197"/>
      <c r="E148" s="197"/>
      <c r="F148" s="197"/>
      <c r="G148" s="197"/>
      <c r="H148" s="197"/>
      <c r="I148" s="232"/>
      <c r="J148" s="197"/>
      <c r="K148" s="197"/>
      <c r="L148" s="197"/>
    </row>
    <row r="149" spans="1:12" s="188" customFormat="1" ht="21" customHeight="1">
      <c r="A149" s="197"/>
      <c r="B149" s="197"/>
      <c r="C149" s="197"/>
      <c r="D149" s="197"/>
      <c r="E149" s="197"/>
      <c r="F149" s="197"/>
      <c r="G149" s="197"/>
      <c r="H149" s="197"/>
      <c r="I149" s="232"/>
      <c r="J149" s="197"/>
      <c r="K149" s="197"/>
      <c r="L149" s="197"/>
    </row>
    <row r="150" spans="1:12" s="188" customFormat="1" ht="21" customHeight="1">
      <c r="A150" s="197"/>
      <c r="B150" s="197"/>
      <c r="C150" s="197"/>
      <c r="D150" s="197"/>
      <c r="E150" s="197"/>
      <c r="F150" s="197"/>
      <c r="G150" s="197"/>
      <c r="H150" s="197"/>
      <c r="I150" s="232"/>
      <c r="J150" s="197"/>
      <c r="K150" s="197"/>
      <c r="L150" s="197"/>
    </row>
    <row r="151" spans="1:12" s="188" customFormat="1" ht="21" customHeight="1">
      <c r="A151" s="197"/>
      <c r="B151" s="197"/>
      <c r="C151" s="197"/>
      <c r="D151" s="197"/>
      <c r="E151" s="197"/>
      <c r="F151" s="197"/>
      <c r="G151" s="197"/>
      <c r="H151" s="197"/>
      <c r="I151" s="232"/>
      <c r="J151" s="197"/>
      <c r="K151" s="197"/>
      <c r="L151" s="197"/>
    </row>
    <row r="152" spans="1:12" s="188" customFormat="1" ht="21" customHeight="1">
      <c r="A152" s="197"/>
      <c r="B152" s="197"/>
      <c r="C152" s="197"/>
      <c r="D152" s="197"/>
      <c r="E152" s="197"/>
      <c r="F152" s="197"/>
      <c r="G152" s="197"/>
      <c r="H152" s="197"/>
      <c r="I152" s="232"/>
      <c r="J152" s="197"/>
      <c r="K152" s="197"/>
      <c r="L152" s="197"/>
    </row>
    <row r="153" spans="1:12" s="188" customFormat="1" ht="21" customHeight="1">
      <c r="A153" s="197"/>
      <c r="B153" s="197"/>
      <c r="C153" s="197"/>
      <c r="D153" s="197"/>
      <c r="E153" s="197"/>
      <c r="F153" s="197"/>
      <c r="G153" s="197"/>
      <c r="H153" s="197"/>
      <c r="I153" s="232"/>
      <c r="J153" s="197"/>
      <c r="K153" s="197"/>
      <c r="L153" s="197"/>
    </row>
    <row r="154" spans="1:12" s="188" customFormat="1" ht="21" customHeight="1">
      <c r="A154" s="197"/>
      <c r="B154" s="197"/>
      <c r="C154" s="197"/>
      <c r="D154" s="197"/>
      <c r="E154" s="197"/>
      <c r="F154" s="197"/>
      <c r="G154" s="197"/>
      <c r="H154" s="197"/>
      <c r="I154" s="232"/>
      <c r="J154" s="197"/>
      <c r="K154" s="197"/>
      <c r="L154" s="197"/>
    </row>
    <row r="155" spans="1:12" s="188" customFormat="1" ht="21" customHeight="1">
      <c r="A155" s="197"/>
      <c r="B155" s="197"/>
      <c r="C155" s="197"/>
      <c r="D155" s="197"/>
      <c r="E155" s="197"/>
      <c r="F155" s="197"/>
      <c r="G155" s="197"/>
      <c r="H155" s="197"/>
      <c r="I155" s="232"/>
      <c r="J155" s="197"/>
      <c r="K155" s="197"/>
      <c r="L155" s="197"/>
    </row>
    <row r="156" spans="1:12" s="188" customFormat="1" ht="21" customHeight="1">
      <c r="A156" s="197"/>
      <c r="B156" s="197"/>
      <c r="C156" s="197"/>
      <c r="D156" s="197"/>
      <c r="E156" s="197"/>
      <c r="F156" s="197"/>
      <c r="G156" s="197"/>
      <c r="H156" s="197"/>
      <c r="I156" s="232"/>
      <c r="J156" s="197"/>
      <c r="K156" s="197"/>
      <c r="L156" s="197"/>
    </row>
    <row r="157" spans="1:12" s="188" customFormat="1" ht="21" customHeight="1">
      <c r="A157" s="197"/>
      <c r="B157" s="197"/>
      <c r="C157" s="197"/>
      <c r="D157" s="197"/>
      <c r="E157" s="197"/>
      <c r="F157" s="197"/>
      <c r="G157" s="197"/>
      <c r="H157" s="197"/>
      <c r="I157" s="232"/>
      <c r="J157" s="197"/>
      <c r="K157" s="197"/>
      <c r="L157" s="197"/>
    </row>
    <row r="158" spans="1:12" s="188" customFormat="1" ht="21" customHeight="1">
      <c r="A158" s="197"/>
      <c r="B158" s="197"/>
      <c r="C158" s="197"/>
      <c r="D158" s="197"/>
      <c r="E158" s="197"/>
      <c r="F158" s="197"/>
      <c r="G158" s="197"/>
      <c r="H158" s="197"/>
      <c r="I158" s="232"/>
      <c r="J158" s="197"/>
      <c r="K158" s="197"/>
      <c r="L158" s="197"/>
    </row>
    <row r="159" spans="1:12" s="188" customFormat="1" ht="21" customHeight="1">
      <c r="A159" s="197"/>
      <c r="B159" s="197"/>
      <c r="C159" s="197"/>
      <c r="D159" s="197"/>
      <c r="E159" s="197"/>
      <c r="F159" s="197"/>
      <c r="G159" s="197"/>
      <c r="H159" s="197"/>
      <c r="I159" s="232"/>
      <c r="J159" s="197"/>
      <c r="K159" s="197"/>
      <c r="L159" s="197"/>
    </row>
    <row r="160" spans="1:12" s="188" customFormat="1" ht="21" customHeight="1">
      <c r="A160" s="197"/>
      <c r="B160" s="197"/>
      <c r="C160" s="197"/>
      <c r="D160" s="197"/>
      <c r="E160" s="197"/>
      <c r="F160" s="197"/>
      <c r="G160" s="197"/>
      <c r="H160" s="197"/>
      <c r="I160" s="232"/>
      <c r="J160" s="197"/>
      <c r="K160" s="197"/>
      <c r="L160" s="197"/>
    </row>
    <row r="161" spans="1:19" s="188" customFormat="1" ht="21" customHeight="1">
      <c r="A161" s="197"/>
      <c r="B161" s="197"/>
      <c r="C161" s="197"/>
      <c r="D161" s="197"/>
      <c r="E161" s="197"/>
      <c r="F161" s="197"/>
      <c r="G161" s="197"/>
      <c r="H161" s="197"/>
      <c r="I161" s="232"/>
      <c r="J161" s="197"/>
      <c r="K161" s="197"/>
      <c r="L161" s="197"/>
    </row>
    <row r="162" spans="1:19" s="188" customFormat="1" ht="21" customHeight="1">
      <c r="A162" s="197"/>
      <c r="B162" s="197"/>
      <c r="C162" s="197"/>
      <c r="D162" s="197"/>
      <c r="E162" s="197"/>
      <c r="F162" s="197"/>
      <c r="G162" s="197"/>
      <c r="H162" s="197"/>
      <c r="I162" s="232"/>
      <c r="J162" s="197"/>
      <c r="K162" s="197"/>
      <c r="L162" s="197"/>
    </row>
    <row r="163" spans="1:19" s="188" customFormat="1" ht="21" customHeight="1">
      <c r="A163" s="197"/>
      <c r="B163" s="197"/>
      <c r="C163" s="197"/>
      <c r="D163" s="197"/>
      <c r="E163" s="197"/>
      <c r="F163" s="197"/>
      <c r="G163" s="197"/>
      <c r="H163" s="197"/>
      <c r="I163" s="232"/>
      <c r="J163" s="197"/>
      <c r="K163" s="197"/>
      <c r="L163" s="197"/>
    </row>
    <row r="164" spans="1:19" s="188" customFormat="1" ht="40.5" customHeight="1">
      <c r="A164" s="197"/>
      <c r="B164" s="197"/>
      <c r="C164" s="197"/>
      <c r="D164" s="197"/>
      <c r="E164" s="197"/>
      <c r="F164" s="197"/>
      <c r="G164" s="197"/>
      <c r="H164" s="197"/>
      <c r="I164" s="232"/>
      <c r="J164" s="197"/>
      <c r="K164" s="197"/>
      <c r="L164" s="197"/>
    </row>
    <row r="165" spans="1:19" s="188" customFormat="1" ht="40.5" customHeight="1">
      <c r="A165" s="197"/>
      <c r="B165" s="197"/>
      <c r="C165" s="197"/>
      <c r="D165" s="197"/>
      <c r="E165" s="197"/>
      <c r="F165" s="197"/>
      <c r="G165" s="197"/>
      <c r="H165" s="197"/>
      <c r="I165" s="232"/>
      <c r="J165" s="197"/>
      <c r="K165" s="197"/>
      <c r="L165" s="197"/>
    </row>
    <row r="166" spans="1:19" s="188" customFormat="1" ht="40.5" customHeight="1">
      <c r="A166" s="197"/>
      <c r="B166" s="197"/>
      <c r="C166" s="197"/>
      <c r="D166" s="197"/>
      <c r="E166" s="197"/>
      <c r="F166" s="197"/>
      <c r="G166" s="197"/>
      <c r="H166" s="197"/>
      <c r="I166" s="232"/>
      <c r="J166" s="197"/>
      <c r="K166" s="197"/>
      <c r="L166" s="197"/>
    </row>
    <row r="167" spans="1:19" s="188" customFormat="1" ht="40.5" customHeight="1">
      <c r="A167" s="197"/>
      <c r="B167" s="197"/>
      <c r="C167" s="197"/>
      <c r="D167" s="197"/>
      <c r="E167" s="197"/>
      <c r="F167" s="197"/>
      <c r="G167" s="197"/>
      <c r="H167" s="197"/>
      <c r="I167" s="232"/>
      <c r="J167" s="197"/>
      <c r="K167" s="197"/>
      <c r="L167" s="197"/>
    </row>
    <row r="168" spans="1:19" s="188" customFormat="1" ht="27" customHeight="1">
      <c r="A168" s="197"/>
      <c r="B168" s="197"/>
      <c r="C168" s="197"/>
      <c r="D168" s="197"/>
      <c r="E168" s="197"/>
      <c r="F168" s="197"/>
      <c r="G168" s="197"/>
      <c r="H168" s="197"/>
      <c r="I168" s="232"/>
      <c r="J168" s="197"/>
      <c r="K168" s="197"/>
      <c r="L168" s="197"/>
    </row>
    <row r="169" spans="1:19" s="188" customFormat="1" ht="21" customHeight="1">
      <c r="A169" s="197"/>
      <c r="B169" s="197"/>
      <c r="C169" s="197"/>
      <c r="D169" s="197"/>
      <c r="E169" s="197"/>
      <c r="F169" s="197"/>
      <c r="G169" s="197"/>
      <c r="H169" s="197"/>
      <c r="I169" s="232"/>
      <c r="J169" s="197"/>
      <c r="K169" s="197"/>
      <c r="L169" s="197"/>
      <c r="M169" s="240"/>
      <c r="N169" s="241"/>
      <c r="O169" s="241"/>
      <c r="P169" s="241"/>
      <c r="Q169" s="241"/>
      <c r="R169" s="241"/>
      <c r="S169" s="241"/>
    </row>
    <row r="170" spans="1:19" s="188" customFormat="1" ht="21" customHeight="1">
      <c r="A170" s="197"/>
      <c r="B170" s="197"/>
      <c r="C170" s="197"/>
      <c r="D170" s="197"/>
      <c r="E170" s="197"/>
      <c r="F170" s="197"/>
      <c r="G170" s="197"/>
      <c r="H170" s="197"/>
      <c r="I170" s="232"/>
      <c r="J170" s="197"/>
      <c r="K170" s="197"/>
      <c r="L170" s="197"/>
      <c r="M170" s="242"/>
      <c r="N170" s="242"/>
      <c r="O170" s="242"/>
      <c r="P170" s="242"/>
      <c r="Q170" s="242"/>
      <c r="R170" s="242"/>
      <c r="S170" s="242"/>
    </row>
    <row r="171" spans="1:19" s="188" customFormat="1" ht="21" customHeight="1">
      <c r="A171" s="197"/>
      <c r="B171" s="197"/>
      <c r="C171" s="197"/>
      <c r="D171" s="197"/>
      <c r="E171" s="197"/>
      <c r="F171" s="197"/>
      <c r="G171" s="197"/>
      <c r="H171" s="197"/>
      <c r="I171" s="232"/>
      <c r="J171" s="197"/>
      <c r="K171" s="197"/>
      <c r="L171" s="197"/>
      <c r="M171" s="242"/>
      <c r="N171" s="241"/>
      <c r="O171" s="241"/>
      <c r="P171" s="242"/>
      <c r="Q171" s="242"/>
      <c r="R171" s="242"/>
      <c r="S171" s="242"/>
    </row>
    <row r="172" spans="1:19" s="188" customFormat="1" ht="27" customHeight="1">
      <c r="A172" s="197"/>
      <c r="B172" s="197"/>
      <c r="C172" s="197"/>
      <c r="D172" s="197"/>
      <c r="E172" s="197"/>
      <c r="F172" s="197"/>
      <c r="G172" s="197"/>
      <c r="H172" s="197"/>
      <c r="I172" s="232"/>
      <c r="J172" s="197"/>
      <c r="K172" s="197"/>
      <c r="L172" s="197"/>
      <c r="M172" s="241"/>
      <c r="N172" s="241"/>
      <c r="O172" s="241"/>
      <c r="P172" s="241"/>
      <c r="Q172" s="241"/>
      <c r="R172" s="241"/>
      <c r="S172" s="241"/>
    </row>
    <row r="173" spans="1:19" s="188" customFormat="1" ht="27" customHeight="1">
      <c r="A173" s="197"/>
      <c r="B173" s="197"/>
      <c r="C173" s="197"/>
      <c r="D173" s="197"/>
      <c r="E173" s="197"/>
      <c r="F173" s="197"/>
      <c r="G173" s="197"/>
      <c r="H173" s="197"/>
      <c r="I173" s="232"/>
      <c r="J173" s="197"/>
      <c r="K173" s="197"/>
      <c r="L173" s="197"/>
      <c r="M173" s="241"/>
      <c r="N173" s="241"/>
      <c r="O173" s="241"/>
      <c r="P173" s="241"/>
      <c r="Q173" s="241"/>
      <c r="R173" s="241"/>
      <c r="S173" s="241"/>
    </row>
    <row r="174" spans="1:19" s="188" customFormat="1" ht="27" customHeight="1">
      <c r="A174" s="197"/>
      <c r="B174" s="197"/>
      <c r="C174" s="197"/>
      <c r="D174" s="197"/>
      <c r="E174" s="197"/>
      <c r="F174" s="197"/>
      <c r="G174" s="197"/>
      <c r="H174" s="197"/>
      <c r="I174" s="232"/>
      <c r="J174" s="197"/>
      <c r="K174" s="197"/>
      <c r="L174" s="197"/>
      <c r="M174" s="241"/>
      <c r="N174" s="241"/>
      <c r="O174" s="241"/>
      <c r="P174" s="241"/>
      <c r="Q174" s="241"/>
      <c r="R174" s="241"/>
      <c r="S174" s="241"/>
    </row>
    <row r="175" spans="1:19" s="188" customFormat="1" ht="27" customHeight="1">
      <c r="A175" s="197"/>
      <c r="B175" s="197"/>
      <c r="C175" s="197"/>
      <c r="D175" s="197"/>
      <c r="E175" s="197"/>
      <c r="F175" s="197"/>
      <c r="G175" s="197"/>
      <c r="H175" s="197"/>
      <c r="I175" s="232"/>
      <c r="J175" s="197"/>
      <c r="K175" s="197"/>
      <c r="L175" s="197"/>
      <c r="M175" s="241"/>
      <c r="N175" s="241"/>
      <c r="O175" s="241"/>
      <c r="P175" s="241"/>
      <c r="Q175" s="241"/>
      <c r="R175" s="241"/>
      <c r="S175" s="241"/>
    </row>
    <row r="176" spans="1:19" s="188" customFormat="1" ht="27" customHeight="1">
      <c r="A176" s="197"/>
      <c r="B176" s="197"/>
      <c r="C176" s="197"/>
      <c r="D176" s="197"/>
      <c r="E176" s="197"/>
      <c r="F176" s="197"/>
      <c r="G176" s="197"/>
      <c r="H176" s="197"/>
      <c r="I176" s="232"/>
      <c r="J176" s="197"/>
      <c r="K176" s="197"/>
      <c r="L176" s="197"/>
      <c r="M176" s="241"/>
      <c r="N176" s="241"/>
      <c r="O176" s="241"/>
      <c r="P176" s="241"/>
      <c r="Q176" s="241"/>
      <c r="R176" s="241"/>
      <c r="S176" s="241"/>
    </row>
    <row r="177" spans="1:19" s="188" customFormat="1" ht="27" customHeight="1">
      <c r="A177" s="197"/>
      <c r="B177" s="197"/>
      <c r="C177" s="197"/>
      <c r="D177" s="197"/>
      <c r="E177" s="197"/>
      <c r="F177" s="197"/>
      <c r="G177" s="197"/>
      <c r="H177" s="197"/>
      <c r="I177" s="232"/>
      <c r="J177" s="197"/>
      <c r="K177" s="197"/>
      <c r="L177" s="197"/>
      <c r="M177" s="241"/>
      <c r="N177" s="241"/>
      <c r="O177" s="241"/>
      <c r="P177" s="241"/>
      <c r="Q177" s="241"/>
      <c r="R177" s="241"/>
      <c r="S177" s="241"/>
    </row>
    <row r="178" spans="1:19" s="188" customFormat="1" ht="27" customHeight="1">
      <c r="A178" s="197"/>
      <c r="B178" s="197"/>
      <c r="C178" s="197"/>
      <c r="D178" s="197"/>
      <c r="E178" s="197"/>
      <c r="F178" s="197"/>
      <c r="G178" s="197"/>
      <c r="H178" s="197"/>
      <c r="I178" s="232"/>
      <c r="J178" s="197"/>
      <c r="K178" s="197"/>
      <c r="L178" s="197"/>
      <c r="M178" s="241"/>
      <c r="N178" s="241"/>
      <c r="O178" s="241"/>
      <c r="P178" s="241"/>
      <c r="Q178" s="241"/>
      <c r="R178" s="241"/>
      <c r="S178" s="241"/>
    </row>
    <row r="179" spans="1:19" s="188" customFormat="1" ht="21" customHeight="1">
      <c r="A179" s="197"/>
      <c r="B179" s="197"/>
      <c r="C179" s="197"/>
      <c r="D179" s="197"/>
      <c r="E179" s="197"/>
      <c r="F179" s="197"/>
      <c r="G179" s="197"/>
      <c r="H179" s="197"/>
      <c r="I179" s="232"/>
      <c r="J179" s="197"/>
      <c r="K179" s="197"/>
      <c r="L179" s="197"/>
      <c r="M179" s="241"/>
      <c r="N179" s="241"/>
      <c r="O179" s="241"/>
      <c r="P179" s="241"/>
      <c r="Q179" s="241"/>
      <c r="R179" s="241"/>
      <c r="S179" s="241"/>
    </row>
    <row r="180" spans="1:19" s="188" customFormat="1" ht="21" customHeight="1">
      <c r="A180" s="197"/>
      <c r="B180" s="197"/>
      <c r="C180" s="197"/>
      <c r="D180" s="197"/>
      <c r="E180" s="197"/>
      <c r="F180" s="197"/>
      <c r="G180" s="197"/>
      <c r="H180" s="197"/>
      <c r="I180" s="232"/>
      <c r="J180" s="197"/>
      <c r="K180" s="197"/>
      <c r="L180" s="197"/>
      <c r="M180" s="241"/>
      <c r="N180" s="241"/>
      <c r="O180" s="241"/>
      <c r="P180" s="241"/>
      <c r="Q180" s="241"/>
      <c r="R180" s="241"/>
      <c r="S180" s="241"/>
    </row>
    <row r="181" spans="1:19" s="188" customFormat="1" ht="21" customHeight="1">
      <c r="A181" s="197"/>
      <c r="B181" s="197"/>
      <c r="C181" s="197"/>
      <c r="D181" s="197"/>
      <c r="E181" s="197"/>
      <c r="F181" s="197"/>
      <c r="G181" s="197"/>
      <c r="H181" s="197"/>
      <c r="I181" s="232"/>
      <c r="J181" s="197"/>
      <c r="K181" s="197"/>
      <c r="L181" s="197"/>
    </row>
    <row r="182" spans="1:19" s="188" customFormat="1" ht="21" customHeight="1">
      <c r="A182" s="197"/>
      <c r="B182" s="197"/>
      <c r="C182" s="197"/>
      <c r="D182" s="197"/>
      <c r="E182" s="197"/>
      <c r="F182" s="197"/>
      <c r="G182" s="197"/>
      <c r="H182" s="197"/>
      <c r="I182" s="232"/>
      <c r="J182" s="197"/>
      <c r="K182" s="197"/>
      <c r="L182" s="197"/>
    </row>
    <row r="183" spans="1:19" s="188" customFormat="1" ht="20.25" customHeight="1">
      <c r="A183" s="197"/>
      <c r="B183" s="197"/>
      <c r="C183" s="197"/>
      <c r="D183" s="197"/>
      <c r="E183" s="197"/>
      <c r="F183" s="197"/>
      <c r="G183" s="197"/>
      <c r="H183" s="197"/>
      <c r="I183" s="232"/>
      <c r="J183" s="197"/>
      <c r="K183" s="197"/>
      <c r="L183" s="197"/>
    </row>
    <row r="184" spans="1:19" s="188" customFormat="1" ht="20.25" customHeight="1">
      <c r="A184" s="197"/>
      <c r="B184" s="197"/>
      <c r="C184" s="197"/>
      <c r="D184" s="197"/>
      <c r="E184" s="197"/>
      <c r="F184" s="197"/>
      <c r="G184" s="197"/>
      <c r="H184" s="197"/>
      <c r="I184" s="232"/>
      <c r="J184" s="197"/>
      <c r="K184" s="197"/>
      <c r="L184" s="197"/>
    </row>
    <row r="185" spans="1:19" s="188" customFormat="1" ht="18.75" customHeight="1">
      <c r="A185" s="197"/>
      <c r="B185" s="197"/>
      <c r="C185" s="197"/>
      <c r="D185" s="197"/>
      <c r="E185" s="197"/>
      <c r="F185" s="197"/>
      <c r="G185" s="197"/>
      <c r="H185" s="197"/>
      <c r="I185" s="232"/>
      <c r="J185" s="197"/>
      <c r="K185" s="197"/>
      <c r="L185" s="197"/>
    </row>
    <row r="186" spans="1:19" s="188" customFormat="1" ht="48.75" customHeight="1">
      <c r="A186" s="197"/>
      <c r="B186" s="197"/>
      <c r="C186" s="197"/>
      <c r="D186" s="197"/>
      <c r="E186" s="197"/>
      <c r="F186" s="197"/>
      <c r="G186" s="197"/>
      <c r="H186" s="197"/>
      <c r="I186" s="232"/>
      <c r="J186" s="197"/>
      <c r="K186" s="197"/>
      <c r="L186" s="197"/>
    </row>
    <row r="187" spans="1:19" s="188" customFormat="1" ht="16.5" customHeight="1">
      <c r="A187" s="197"/>
      <c r="B187" s="197"/>
      <c r="C187" s="197"/>
      <c r="D187" s="197"/>
      <c r="E187" s="197"/>
      <c r="F187" s="197"/>
      <c r="G187" s="197"/>
      <c r="H187" s="197"/>
      <c r="I187" s="232"/>
      <c r="J187" s="197"/>
      <c r="K187" s="197"/>
      <c r="L187" s="197"/>
    </row>
    <row r="188" spans="1:19" s="188" customFormat="1" ht="16.5" customHeight="1">
      <c r="A188" s="197"/>
      <c r="B188" s="197"/>
      <c r="C188" s="197"/>
      <c r="D188" s="197"/>
      <c r="E188" s="197"/>
      <c r="F188" s="197"/>
      <c r="G188" s="197"/>
      <c r="H188" s="197"/>
      <c r="I188" s="232"/>
      <c r="J188" s="197"/>
      <c r="K188" s="197"/>
      <c r="L188" s="197"/>
    </row>
    <row r="189" spans="1:19" s="188" customFormat="1" ht="16.5">
      <c r="A189" s="197"/>
      <c r="B189" s="197"/>
      <c r="C189" s="197"/>
      <c r="D189" s="197"/>
      <c r="E189" s="197"/>
      <c r="F189" s="197"/>
      <c r="G189" s="197"/>
      <c r="H189" s="197"/>
      <c r="I189" s="232"/>
      <c r="J189" s="197"/>
      <c r="K189" s="197"/>
      <c r="L189" s="197"/>
    </row>
  </sheetData>
  <sheetProtection insertColumns="0" insertRows="0" deleteColumns="0" deleteRows="0"/>
  <dataConsolidate/>
  <mergeCells count="111">
    <mergeCell ref="I118:I119"/>
    <mergeCell ref="G119:H119"/>
    <mergeCell ref="D120:E120"/>
    <mergeCell ref="G120:H120"/>
    <mergeCell ref="D121:E121"/>
    <mergeCell ref="G121:H121"/>
    <mergeCell ref="D122:E122"/>
    <mergeCell ref="G122:H122"/>
    <mergeCell ref="C134:I135"/>
    <mergeCell ref="I126:I127"/>
    <mergeCell ref="G127:H127"/>
    <mergeCell ref="D130:E130"/>
    <mergeCell ref="G130:H130"/>
    <mergeCell ref="C126:C127"/>
    <mergeCell ref="I106:I107"/>
    <mergeCell ref="E64:H64"/>
    <mergeCell ref="E62:H62"/>
    <mergeCell ref="E63:H63"/>
    <mergeCell ref="E65:H65"/>
    <mergeCell ref="C69:C70"/>
    <mergeCell ref="D69:D70"/>
    <mergeCell ref="E69:H69"/>
    <mergeCell ref="I69:I70"/>
    <mergeCell ref="F70:H70"/>
    <mergeCell ref="F71:H71"/>
    <mergeCell ref="F72:H72"/>
    <mergeCell ref="F73:H73"/>
    <mergeCell ref="C94:I94"/>
    <mergeCell ref="G107:H107"/>
    <mergeCell ref="I98:I99"/>
    <mergeCell ref="I86:I87"/>
    <mergeCell ref="G100:H100"/>
    <mergeCell ref="G101:H101"/>
    <mergeCell ref="G102:H102"/>
    <mergeCell ref="E98:H98"/>
    <mergeCell ref="G99:H99"/>
    <mergeCell ref="F90:H90"/>
    <mergeCell ref="E81:H81"/>
    <mergeCell ref="A2:I2"/>
    <mergeCell ref="B4:C4"/>
    <mergeCell ref="B5:C5"/>
    <mergeCell ref="I16:I17"/>
    <mergeCell ref="E18:H18"/>
    <mergeCell ref="E15:H15"/>
    <mergeCell ref="E31:H31"/>
    <mergeCell ref="E32:H32"/>
    <mergeCell ref="E11:H11"/>
    <mergeCell ref="E12:H12"/>
    <mergeCell ref="E13:H13"/>
    <mergeCell ref="E14:H14"/>
    <mergeCell ref="E16:H17"/>
    <mergeCell ref="E21:H21"/>
    <mergeCell ref="E22:H22"/>
    <mergeCell ref="E23:H23"/>
    <mergeCell ref="E24:H24"/>
    <mergeCell ref="E25:H25"/>
    <mergeCell ref="E26:G27"/>
    <mergeCell ref="I26:I27"/>
    <mergeCell ref="E28:H28"/>
    <mergeCell ref="E82:H82"/>
    <mergeCell ref="E86:H86"/>
    <mergeCell ref="F87:H87"/>
    <mergeCell ref="F88:H88"/>
    <mergeCell ref="F89:H89"/>
    <mergeCell ref="E41:H41"/>
    <mergeCell ref="G42:H42"/>
    <mergeCell ref="G43:H43"/>
    <mergeCell ref="D129:E129"/>
    <mergeCell ref="G129:H129"/>
    <mergeCell ref="D126:E127"/>
    <mergeCell ref="F126:H126"/>
    <mergeCell ref="D98:D99"/>
    <mergeCell ref="G46:H46"/>
    <mergeCell ref="G54:H54"/>
    <mergeCell ref="G51:H51"/>
    <mergeCell ref="G52:H52"/>
    <mergeCell ref="G53:H53"/>
    <mergeCell ref="C86:C87"/>
    <mergeCell ref="D86:D87"/>
    <mergeCell ref="D106:D107"/>
    <mergeCell ref="E106:H106"/>
    <mergeCell ref="C118:C119"/>
    <mergeCell ref="D118:E119"/>
    <mergeCell ref="F118:H118"/>
    <mergeCell ref="G108:H108"/>
    <mergeCell ref="G109:H109"/>
    <mergeCell ref="G110:H110"/>
    <mergeCell ref="E33:H33"/>
    <mergeCell ref="E34:H34"/>
    <mergeCell ref="E35:H35"/>
    <mergeCell ref="C114:I114"/>
    <mergeCell ref="C106:C107"/>
    <mergeCell ref="G50:H50"/>
    <mergeCell ref="D128:E128"/>
    <mergeCell ref="G128:H128"/>
    <mergeCell ref="I36:I37"/>
    <mergeCell ref="E38:H38"/>
    <mergeCell ref="G44:H44"/>
    <mergeCell ref="G45:H45"/>
    <mergeCell ref="C57:I57"/>
    <mergeCell ref="E49:H49"/>
    <mergeCell ref="C49:C50"/>
    <mergeCell ref="D49:D50"/>
    <mergeCell ref="I49:I50"/>
    <mergeCell ref="C41:C42"/>
    <mergeCell ref="D41:D42"/>
    <mergeCell ref="I41:I42"/>
    <mergeCell ref="E36:G37"/>
    <mergeCell ref="E79:H79"/>
    <mergeCell ref="E80:H80"/>
    <mergeCell ref="C98:C99"/>
  </mergeCells>
  <phoneticPr fontId="8"/>
  <printOptions horizontalCentered="1"/>
  <pageMargins left="0.78740157480314965" right="0.78740157480314965" top="0.98425196850393704" bottom="0.98425196850393704" header="0.51181102362204722" footer="0.51181102362204722"/>
  <pageSetup paperSize="9" scale="49" fitToHeight="0" orientation="portrait" r:id="rId1"/>
  <headerFooter alignWithMargins="0">
    <oddHeader>&amp;C&amp;F</oddHeader>
    <oddFooter>&amp;C&amp;P/&amp;N</oddFooter>
  </headerFooter>
  <rowBreaks count="4" manualBreakCount="4">
    <brk id="38" max="9" man="1"/>
    <brk id="76" max="9" man="1"/>
    <brk id="114" max="9" man="1"/>
    <brk id="1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99FD2-FBBC-4D96-AE6B-A29EC7E9103A}">
  <sheetPr>
    <pageSetUpPr fitToPage="1"/>
  </sheetPr>
  <dimension ref="A1:W193"/>
  <sheetViews>
    <sheetView view="pageBreakPreview" zoomScaleNormal="100" zoomScaleSheetLayoutView="100" zoomScalePageLayoutView="55" workbookViewId="0"/>
  </sheetViews>
  <sheetFormatPr defaultColWidth="8" defaultRowHeight="15.75"/>
  <cols>
    <col min="1" max="1" width="1.33203125" style="197" customWidth="1"/>
    <col min="2" max="2" width="3.5546875" style="197" customWidth="1"/>
    <col min="3" max="3" width="22.77734375" style="197" customWidth="1"/>
    <col min="4" max="4" width="28.109375" style="197" customWidth="1"/>
    <col min="5" max="6" width="17.6640625" style="197" customWidth="1"/>
    <col min="7" max="7" width="14.88671875" style="197" customWidth="1"/>
    <col min="8" max="8" width="13.44140625" style="197" customWidth="1"/>
    <col min="9" max="9" width="21.5546875" style="232" customWidth="1"/>
    <col min="10" max="10" width="1.44140625" style="197" customWidth="1"/>
    <col min="11" max="11" width="1.109375" style="197" customWidth="1"/>
    <col min="12" max="12" width="21.5546875" style="197" customWidth="1"/>
    <col min="13" max="20" width="8" style="197"/>
    <col min="21" max="21" width="22.33203125" style="197" customWidth="1"/>
    <col min="22" max="16384" width="8" style="197"/>
  </cols>
  <sheetData>
    <row r="1" spans="1:23" ht="20.25" customHeight="1">
      <c r="A1" s="251"/>
      <c r="B1" s="251"/>
      <c r="C1" s="251"/>
      <c r="D1" s="196"/>
      <c r="E1" s="251"/>
      <c r="F1" s="251"/>
      <c r="G1" s="251"/>
      <c r="H1" s="251"/>
      <c r="I1" s="248" t="str">
        <f>'1)日本側交流機関概要'!G1</f>
        <v>Ver.2401</v>
      </c>
    </row>
    <row r="2" spans="1:23" ht="33.75" customHeight="1">
      <c r="A2" s="721" t="s">
        <v>268</v>
      </c>
      <c r="B2" s="722"/>
      <c r="C2" s="722"/>
      <c r="D2" s="722"/>
      <c r="E2" s="722"/>
      <c r="F2" s="722"/>
      <c r="G2" s="722"/>
      <c r="H2" s="722"/>
      <c r="I2" s="722"/>
    </row>
    <row r="3" spans="1:23" ht="33.75" customHeight="1" thickBot="1">
      <c r="A3" s="198"/>
      <c r="B3" s="199"/>
      <c r="C3" s="199"/>
      <c r="D3" s="199"/>
      <c r="E3" s="199"/>
      <c r="F3" s="199"/>
      <c r="G3" s="199"/>
      <c r="H3" s="199"/>
      <c r="I3" s="199"/>
    </row>
    <row r="4" spans="1:23" s="182" customFormat="1" ht="29.25" customHeight="1" thickBot="1">
      <c r="B4" s="723" t="s">
        <v>230</v>
      </c>
      <c r="C4" s="724"/>
      <c r="D4" s="200"/>
      <c r="E4" s="201"/>
      <c r="F4" s="202"/>
      <c r="G4" s="202"/>
      <c r="H4" s="202" t="s">
        <v>146</v>
      </c>
      <c r="I4" s="203"/>
      <c r="J4" s="189"/>
      <c r="L4" s="192"/>
    </row>
    <row r="5" spans="1:23" s="182" customFormat="1" ht="28.5" customHeight="1" thickBot="1">
      <c r="B5" s="723" t="s">
        <v>231</v>
      </c>
      <c r="C5" s="724"/>
      <c r="D5" s="200"/>
      <c r="E5" s="201"/>
      <c r="I5" s="204"/>
      <c r="J5" s="189"/>
      <c r="L5" s="192"/>
    </row>
    <row r="6" spans="1:23" s="189" customFormat="1" ht="21" customHeight="1">
      <c r="B6" s="192" t="s">
        <v>147</v>
      </c>
      <c r="C6" s="188"/>
      <c r="D6" s="188"/>
      <c r="E6" s="188"/>
      <c r="F6" s="192"/>
      <c r="G6" s="192"/>
      <c r="H6" s="192"/>
      <c r="I6" s="205"/>
    </row>
    <row r="7" spans="1:23" s="189" customFormat="1" ht="21" customHeight="1">
      <c r="B7" s="192"/>
      <c r="C7" s="188"/>
      <c r="D7" s="188"/>
      <c r="E7" s="188"/>
      <c r="F7" s="192"/>
      <c r="G7" s="192"/>
      <c r="H7" s="192"/>
      <c r="I7" s="205"/>
    </row>
    <row r="8" spans="1:23" s="188" customFormat="1" ht="27" customHeight="1">
      <c r="A8" s="192" t="s">
        <v>198</v>
      </c>
      <c r="D8" s="193"/>
      <c r="E8" s="193"/>
      <c r="I8" s="206"/>
      <c r="U8" s="183"/>
    </row>
    <row r="9" spans="1:23" s="188" customFormat="1" ht="27" customHeight="1" thickBot="1">
      <c r="A9" s="192"/>
      <c r="D9" s="193"/>
      <c r="E9" s="192" t="s">
        <v>205</v>
      </c>
      <c r="I9" s="206"/>
      <c r="U9" s="183"/>
    </row>
    <row r="10" spans="1:23" s="208" customFormat="1" ht="30" customHeight="1">
      <c r="A10" s="188"/>
      <c r="B10" s="207" t="s">
        <v>148</v>
      </c>
      <c r="C10" s="183" t="s">
        <v>403</v>
      </c>
      <c r="E10" s="209" t="s">
        <v>149</v>
      </c>
      <c r="F10" s="210"/>
      <c r="G10" s="210"/>
      <c r="H10" s="211"/>
      <c r="I10" s="212" t="s">
        <v>201</v>
      </c>
      <c r="J10" s="213"/>
      <c r="K10" s="206"/>
      <c r="L10" s="188"/>
      <c r="M10" s="188"/>
      <c r="N10" s="188"/>
      <c r="U10" s="252"/>
    </row>
    <row r="11" spans="1:23" s="188" customFormat="1" ht="30" customHeight="1">
      <c r="B11" s="207" t="s">
        <v>148</v>
      </c>
      <c r="C11" s="183" t="s">
        <v>228</v>
      </c>
      <c r="E11" s="672" t="s">
        <v>223</v>
      </c>
      <c r="F11" s="673"/>
      <c r="G11" s="673"/>
      <c r="H11" s="674"/>
      <c r="I11" s="254">
        <f>+I47+I55</f>
        <v>0</v>
      </c>
      <c r="J11" s="214"/>
      <c r="K11" s="206"/>
      <c r="L11" s="192" t="s">
        <v>222</v>
      </c>
      <c r="U11" s="253"/>
    </row>
    <row r="12" spans="1:23" s="188" customFormat="1" ht="30" customHeight="1">
      <c r="B12" s="183" t="s">
        <v>148</v>
      </c>
      <c r="C12" s="183" t="s">
        <v>387</v>
      </c>
      <c r="E12" s="672" t="s">
        <v>226</v>
      </c>
      <c r="F12" s="673"/>
      <c r="G12" s="673"/>
      <c r="H12" s="674"/>
      <c r="I12" s="254">
        <f>+I67+I75+I84+I92</f>
        <v>0</v>
      </c>
      <c r="J12" s="214"/>
      <c r="K12" s="206"/>
      <c r="L12" s="192" t="s">
        <v>222</v>
      </c>
      <c r="U12" s="253"/>
    </row>
    <row r="13" spans="1:23" s="188" customFormat="1" ht="30" customHeight="1">
      <c r="B13" s="183"/>
      <c r="C13" s="183" t="s">
        <v>330</v>
      </c>
      <c r="E13" s="672" t="s">
        <v>224</v>
      </c>
      <c r="F13" s="673"/>
      <c r="G13" s="673"/>
      <c r="H13" s="674"/>
      <c r="I13" s="254">
        <f>+I106+I116</f>
        <v>0</v>
      </c>
      <c r="J13" s="214"/>
      <c r="K13" s="206"/>
      <c r="L13" s="192" t="s">
        <v>222</v>
      </c>
      <c r="U13" s="253"/>
      <c r="W13" s="329"/>
    </row>
    <row r="14" spans="1:23" s="188" customFormat="1" ht="30" customHeight="1" thickBot="1">
      <c r="B14" s="183" t="s">
        <v>148</v>
      </c>
      <c r="C14" s="183" t="s">
        <v>206</v>
      </c>
      <c r="E14" s="675" t="s">
        <v>225</v>
      </c>
      <c r="F14" s="676"/>
      <c r="G14" s="676"/>
      <c r="H14" s="677"/>
      <c r="I14" s="255">
        <f>+I128+I136</f>
        <v>0</v>
      </c>
      <c r="J14" s="214"/>
      <c r="K14" s="206"/>
      <c r="L14" s="192" t="s">
        <v>222</v>
      </c>
      <c r="U14" s="253"/>
    </row>
    <row r="15" spans="1:23" s="188" customFormat="1" ht="30" customHeight="1" thickTop="1" thickBot="1">
      <c r="E15" s="726" t="s">
        <v>143</v>
      </c>
      <c r="F15" s="727"/>
      <c r="G15" s="727"/>
      <c r="H15" s="728"/>
      <c r="I15" s="256">
        <f>SUM(I11:I14)</f>
        <v>0</v>
      </c>
      <c r="J15" s="214"/>
      <c r="K15" s="206"/>
      <c r="L15" s="192" t="s">
        <v>258</v>
      </c>
      <c r="U15" s="253"/>
    </row>
    <row r="16" spans="1:23" s="188" customFormat="1" ht="12.75" customHeight="1" thickTop="1">
      <c r="E16" s="700" t="s">
        <v>207</v>
      </c>
      <c r="F16" s="729"/>
      <c r="G16" s="729"/>
      <c r="H16" s="729"/>
      <c r="I16" s="692">
        <f>+I26+I36</f>
        <v>0</v>
      </c>
      <c r="J16" s="214"/>
      <c r="K16" s="206"/>
      <c r="L16" s="192"/>
      <c r="U16" s="253"/>
    </row>
    <row r="17" spans="1:22" s="188" customFormat="1" ht="30" customHeight="1" thickBot="1">
      <c r="E17" s="730"/>
      <c r="F17" s="731"/>
      <c r="G17" s="731"/>
      <c r="H17" s="731"/>
      <c r="I17" s="725"/>
      <c r="J17" s="214"/>
      <c r="K17" s="206"/>
      <c r="L17" s="183" t="s">
        <v>257</v>
      </c>
      <c r="U17" s="253"/>
    </row>
    <row r="18" spans="1:22" s="217" customFormat="1" ht="30" customHeight="1" thickBot="1">
      <c r="A18" s="188"/>
      <c r="B18" s="188"/>
      <c r="C18" s="188"/>
      <c r="E18" s="694" t="s">
        <v>139</v>
      </c>
      <c r="F18" s="694"/>
      <c r="G18" s="694"/>
      <c r="H18" s="694"/>
      <c r="I18" s="257">
        <f>SUM(I15:I16)</f>
        <v>0</v>
      </c>
      <c r="J18" s="214"/>
      <c r="K18" s="206"/>
      <c r="L18" s="192" t="s">
        <v>150</v>
      </c>
      <c r="M18" s="188"/>
      <c r="N18" s="188"/>
      <c r="U18" s="253"/>
      <c r="V18" s="188"/>
    </row>
    <row r="19" spans="1:22" s="188" customFormat="1" ht="21" customHeight="1" thickBot="1">
      <c r="E19" s="217" t="s">
        <v>203</v>
      </c>
      <c r="I19" s="206"/>
      <c r="L19" s="185"/>
    </row>
    <row r="20" spans="1:22" s="208" customFormat="1" ht="30" customHeight="1">
      <c r="A20" s="188"/>
      <c r="B20" s="207"/>
      <c r="C20" s="183"/>
      <c r="E20" s="209" t="s">
        <v>149</v>
      </c>
      <c r="F20" s="210"/>
      <c r="G20" s="210"/>
      <c r="H20" s="211"/>
      <c r="I20" s="212" t="s">
        <v>201</v>
      </c>
      <c r="J20" s="213"/>
      <c r="K20" s="206"/>
      <c r="L20" s="188"/>
      <c r="M20" s="188"/>
      <c r="N20" s="188"/>
      <c r="U20" s="252"/>
    </row>
    <row r="21" spans="1:22" s="188" customFormat="1" ht="30" customHeight="1">
      <c r="B21" s="183"/>
      <c r="C21" s="183"/>
      <c r="E21" s="672" t="s">
        <v>223</v>
      </c>
      <c r="F21" s="673"/>
      <c r="G21" s="673"/>
      <c r="H21" s="674"/>
      <c r="I21" s="254">
        <f>+I47</f>
        <v>0</v>
      </c>
      <c r="J21" s="214"/>
      <c r="K21" s="206"/>
      <c r="L21" s="192" t="s">
        <v>222</v>
      </c>
      <c r="U21" s="253"/>
    </row>
    <row r="22" spans="1:22" s="188" customFormat="1" ht="30" customHeight="1">
      <c r="B22" s="207"/>
      <c r="C22" s="183"/>
      <c r="E22" s="672" t="s">
        <v>226</v>
      </c>
      <c r="F22" s="673"/>
      <c r="G22" s="673"/>
      <c r="H22" s="674"/>
      <c r="I22" s="254">
        <f>+I67+I75</f>
        <v>0</v>
      </c>
      <c r="J22" s="214"/>
      <c r="K22" s="206"/>
      <c r="L22" s="192" t="s">
        <v>222</v>
      </c>
      <c r="U22" s="253"/>
    </row>
    <row r="23" spans="1:22" s="188" customFormat="1" ht="30" customHeight="1">
      <c r="E23" s="672" t="s">
        <v>224</v>
      </c>
      <c r="F23" s="673"/>
      <c r="G23" s="673"/>
      <c r="H23" s="674"/>
      <c r="I23" s="254">
        <f>+I106</f>
        <v>0</v>
      </c>
      <c r="J23" s="214"/>
      <c r="K23" s="206"/>
      <c r="L23" s="192" t="s">
        <v>222</v>
      </c>
      <c r="U23" s="253"/>
    </row>
    <row r="24" spans="1:22" s="188" customFormat="1" ht="30" customHeight="1" thickBot="1">
      <c r="E24" s="675" t="s">
        <v>225</v>
      </c>
      <c r="F24" s="676"/>
      <c r="G24" s="676"/>
      <c r="H24" s="677"/>
      <c r="I24" s="255">
        <f>+I128</f>
        <v>0</v>
      </c>
      <c r="J24" s="214"/>
      <c r="K24" s="206"/>
      <c r="L24" s="192" t="s">
        <v>222</v>
      </c>
      <c r="U24" s="253"/>
    </row>
    <row r="25" spans="1:22" s="188" customFormat="1" ht="30" customHeight="1" thickTop="1" thickBot="1">
      <c r="E25" s="678" t="s">
        <v>143</v>
      </c>
      <c r="F25" s="679"/>
      <c r="G25" s="679"/>
      <c r="H25" s="680"/>
      <c r="I25" s="256">
        <f>SUM(I21:I24)</f>
        <v>0</v>
      </c>
      <c r="J25" s="214"/>
      <c r="K25" s="206"/>
      <c r="L25" s="192" t="s">
        <v>258</v>
      </c>
      <c r="U25" s="253"/>
    </row>
    <row r="26" spans="1:22" s="188" customFormat="1" ht="12.75" customHeight="1" thickTop="1" thickBot="1">
      <c r="E26" s="700" t="s">
        <v>256</v>
      </c>
      <c r="F26" s="701"/>
      <c r="G26" s="702"/>
      <c r="H26" s="215" t="s">
        <v>197</v>
      </c>
      <c r="I26" s="692">
        <f>ROUNDDOWN(H27*I25,0)</f>
        <v>0</v>
      </c>
      <c r="J26" s="214"/>
      <c r="K26" s="206"/>
      <c r="L26" s="192"/>
      <c r="U26" s="253"/>
    </row>
    <row r="27" spans="1:22" s="188" customFormat="1" ht="30" customHeight="1" thickBot="1">
      <c r="E27" s="703"/>
      <c r="F27" s="704"/>
      <c r="G27" s="704"/>
      <c r="H27" s="216">
        <v>0.1</v>
      </c>
      <c r="I27" s="693"/>
      <c r="J27" s="214"/>
      <c r="K27" s="206"/>
      <c r="L27" s="183" t="s">
        <v>331</v>
      </c>
      <c r="U27" s="253"/>
    </row>
    <row r="28" spans="1:22" s="217" customFormat="1" ht="30" customHeight="1" thickBot="1">
      <c r="A28" s="188"/>
      <c r="B28" s="188"/>
      <c r="C28" s="188"/>
      <c r="E28" s="694" t="s">
        <v>139</v>
      </c>
      <c r="F28" s="694"/>
      <c r="G28" s="694"/>
      <c r="H28" s="694"/>
      <c r="I28" s="257">
        <f>SUM(I25:I26)</f>
        <v>0</v>
      </c>
      <c r="J28" s="214"/>
      <c r="K28" s="206"/>
      <c r="L28" s="192" t="s">
        <v>150</v>
      </c>
      <c r="M28" s="188"/>
      <c r="N28" s="188"/>
      <c r="U28" s="253"/>
      <c r="V28" s="188"/>
    </row>
    <row r="29" spans="1:22" s="217" customFormat="1" ht="30" customHeight="1" thickBot="1">
      <c r="A29" s="188"/>
      <c r="B29" s="188"/>
      <c r="C29" s="188"/>
      <c r="E29" s="247" t="s">
        <v>204</v>
      </c>
      <c r="F29" s="218"/>
      <c r="G29" s="218"/>
      <c r="H29" s="218"/>
      <c r="I29" s="332"/>
      <c r="J29" s="214"/>
      <c r="K29" s="206"/>
      <c r="L29" s="192"/>
      <c r="M29" s="188"/>
      <c r="N29" s="188"/>
      <c r="U29" s="253"/>
      <c r="V29" s="188"/>
    </row>
    <row r="30" spans="1:22" s="208" customFormat="1" ht="30" customHeight="1">
      <c r="A30" s="188"/>
      <c r="B30" s="207"/>
      <c r="C30" s="183"/>
      <c r="E30" s="209" t="s">
        <v>149</v>
      </c>
      <c r="F30" s="210"/>
      <c r="G30" s="210"/>
      <c r="H30" s="211"/>
      <c r="I30" s="212" t="s">
        <v>201</v>
      </c>
      <c r="J30" s="213"/>
      <c r="K30" s="206"/>
      <c r="L30" s="188"/>
      <c r="M30" s="188"/>
      <c r="N30" s="188"/>
      <c r="U30" s="252"/>
    </row>
    <row r="31" spans="1:22" s="188" customFormat="1" ht="30" customHeight="1">
      <c r="B31" s="183"/>
      <c r="C31" s="183"/>
      <c r="E31" s="672" t="s">
        <v>223</v>
      </c>
      <c r="F31" s="673"/>
      <c r="G31" s="673"/>
      <c r="H31" s="674"/>
      <c r="I31" s="254">
        <f>+I55</f>
        <v>0</v>
      </c>
      <c r="J31" s="214"/>
      <c r="K31" s="206"/>
      <c r="L31" s="192" t="s">
        <v>222</v>
      </c>
      <c r="U31" s="253"/>
    </row>
    <row r="32" spans="1:22" s="188" customFormat="1" ht="30" customHeight="1">
      <c r="B32" s="207"/>
      <c r="C32" s="183"/>
      <c r="E32" s="672" t="s">
        <v>226</v>
      </c>
      <c r="F32" s="673"/>
      <c r="G32" s="673"/>
      <c r="H32" s="674"/>
      <c r="I32" s="254">
        <f>+I84+I92</f>
        <v>0</v>
      </c>
      <c r="J32" s="214"/>
      <c r="K32" s="206"/>
      <c r="L32" s="192" t="s">
        <v>222</v>
      </c>
      <c r="U32" s="253"/>
    </row>
    <row r="33" spans="1:23" s="188" customFormat="1" ht="30" customHeight="1">
      <c r="E33" s="672" t="s">
        <v>224</v>
      </c>
      <c r="F33" s="673"/>
      <c r="G33" s="673"/>
      <c r="H33" s="674"/>
      <c r="I33" s="254">
        <f>+I116</f>
        <v>0</v>
      </c>
      <c r="J33" s="214"/>
      <c r="K33" s="206"/>
      <c r="L33" s="192" t="s">
        <v>222</v>
      </c>
      <c r="U33" s="253"/>
    </row>
    <row r="34" spans="1:23" s="188" customFormat="1" ht="30" customHeight="1" thickBot="1">
      <c r="E34" s="675" t="s">
        <v>225</v>
      </c>
      <c r="F34" s="676"/>
      <c r="G34" s="676"/>
      <c r="H34" s="677"/>
      <c r="I34" s="255">
        <f>+I136</f>
        <v>0</v>
      </c>
      <c r="J34" s="214"/>
      <c r="K34" s="206"/>
      <c r="L34" s="192" t="s">
        <v>222</v>
      </c>
      <c r="U34" s="253"/>
    </row>
    <row r="35" spans="1:23" s="188" customFormat="1" ht="30" customHeight="1" thickTop="1" thickBot="1">
      <c r="E35" s="678" t="s">
        <v>143</v>
      </c>
      <c r="F35" s="679"/>
      <c r="G35" s="679"/>
      <c r="H35" s="680"/>
      <c r="I35" s="256">
        <f>SUM(I31:I34)</f>
        <v>0</v>
      </c>
      <c r="J35" s="214"/>
      <c r="K35" s="206"/>
      <c r="L35" s="192" t="s">
        <v>258</v>
      </c>
      <c r="U35" s="253"/>
    </row>
    <row r="36" spans="1:23" s="188" customFormat="1" ht="12.75" customHeight="1" thickTop="1" thickBot="1">
      <c r="E36" s="700" t="s">
        <v>256</v>
      </c>
      <c r="F36" s="701"/>
      <c r="G36" s="702"/>
      <c r="H36" s="215" t="s">
        <v>197</v>
      </c>
      <c r="I36" s="692">
        <f>ROUNDDOWN(H37*I35,0)</f>
        <v>0</v>
      </c>
      <c r="J36" s="214"/>
      <c r="K36" s="206"/>
      <c r="L36" s="192"/>
      <c r="U36" s="253"/>
    </row>
    <row r="37" spans="1:23" s="188" customFormat="1" ht="30" customHeight="1" thickBot="1">
      <c r="E37" s="703"/>
      <c r="F37" s="704"/>
      <c r="G37" s="704"/>
      <c r="H37" s="216">
        <f>+H27</f>
        <v>0.1</v>
      </c>
      <c r="I37" s="693"/>
      <c r="J37" s="214"/>
      <c r="K37" s="206"/>
      <c r="L37" s="183" t="s">
        <v>332</v>
      </c>
      <c r="U37" s="253"/>
    </row>
    <row r="38" spans="1:23" s="217" customFormat="1" ht="30" customHeight="1" thickBot="1">
      <c r="A38" s="188"/>
      <c r="B38" s="188"/>
      <c r="C38" s="188"/>
      <c r="E38" s="694" t="s">
        <v>139</v>
      </c>
      <c r="F38" s="694"/>
      <c r="G38" s="694"/>
      <c r="H38" s="694"/>
      <c r="I38" s="257">
        <f>SUM(I35:I36)</f>
        <v>0</v>
      </c>
      <c r="J38" s="214"/>
      <c r="K38" s="206"/>
      <c r="L38" s="192" t="s">
        <v>150</v>
      </c>
      <c r="M38" s="188"/>
      <c r="N38" s="188"/>
      <c r="U38" s="253"/>
      <c r="V38" s="188"/>
    </row>
    <row r="39" spans="1:23" s="188" customFormat="1" ht="21" customHeight="1">
      <c r="A39" s="192" t="s">
        <v>227</v>
      </c>
      <c r="I39" s="206"/>
    </row>
    <row r="40" spans="1:23" s="188" customFormat="1" ht="21" customHeight="1">
      <c r="A40" s="192"/>
      <c r="C40" s="217" t="s">
        <v>173</v>
      </c>
      <c r="I40" s="206"/>
    </row>
    <row r="41" spans="1:23" s="188" customFormat="1" ht="21.75" customHeight="1">
      <c r="C41" s="684" t="s">
        <v>156</v>
      </c>
      <c r="D41" s="684" t="s">
        <v>152</v>
      </c>
      <c r="E41" s="662" t="s">
        <v>157</v>
      </c>
      <c r="F41" s="697"/>
      <c r="G41" s="697"/>
      <c r="H41" s="663"/>
      <c r="I41" s="698" t="s">
        <v>202</v>
      </c>
    </row>
    <row r="42" spans="1:23" s="188" customFormat="1" ht="21.75" customHeight="1">
      <c r="C42" s="685"/>
      <c r="D42" s="685"/>
      <c r="E42" s="221" t="s">
        <v>333</v>
      </c>
      <c r="F42" s="222" t="s">
        <v>158</v>
      </c>
      <c r="G42" s="686" t="s">
        <v>159</v>
      </c>
      <c r="H42" s="687"/>
      <c r="I42" s="699"/>
    </row>
    <row r="43" spans="1:23" s="188" customFormat="1" ht="21" customHeight="1">
      <c r="C43" s="223"/>
      <c r="D43" s="223"/>
      <c r="E43" s="327"/>
      <c r="F43" s="224"/>
      <c r="G43" s="695"/>
      <c r="H43" s="696"/>
      <c r="I43" s="281"/>
      <c r="L43" s="192" t="s">
        <v>160</v>
      </c>
    </row>
    <row r="44" spans="1:23" s="188" customFormat="1" ht="21" customHeight="1">
      <c r="C44" s="223"/>
      <c r="D44" s="223"/>
      <c r="E44" s="327"/>
      <c r="F44" s="224"/>
      <c r="G44" s="695"/>
      <c r="H44" s="696"/>
      <c r="I44" s="281"/>
      <c r="L44" s="192" t="s">
        <v>154</v>
      </c>
    </row>
    <row r="45" spans="1:23" s="188" customFormat="1" ht="21" customHeight="1">
      <c r="C45" s="223"/>
      <c r="D45" s="223"/>
      <c r="E45" s="327"/>
      <c r="F45" s="224"/>
      <c r="G45" s="695"/>
      <c r="H45" s="696"/>
      <c r="I45" s="281"/>
    </row>
    <row r="46" spans="1:23" s="188" customFormat="1" ht="25.5" customHeight="1" thickBot="1">
      <c r="C46" s="225" t="s">
        <v>155</v>
      </c>
      <c r="D46" s="226"/>
      <c r="E46" s="226"/>
      <c r="F46" s="226"/>
      <c r="G46" s="226"/>
      <c r="H46" s="226"/>
      <c r="I46" s="227"/>
      <c r="L46" s="192" t="s">
        <v>386</v>
      </c>
      <c r="M46" s="193"/>
      <c r="N46" s="228"/>
      <c r="O46" s="229"/>
      <c r="P46" s="229"/>
      <c r="Q46" s="229"/>
      <c r="R46" s="229"/>
      <c r="S46" s="230"/>
      <c r="T46" s="230"/>
      <c r="U46" s="230"/>
      <c r="V46" s="230"/>
      <c r="W46" s="230"/>
    </row>
    <row r="47" spans="1:23" s="188" customFormat="1" ht="24.95" customHeight="1" thickBot="1">
      <c r="H47" s="218" t="s">
        <v>139</v>
      </c>
      <c r="I47" s="258">
        <f>SUM(I43:I46)</f>
        <v>0</v>
      </c>
      <c r="L47" s="183"/>
    </row>
    <row r="48" spans="1:23" s="188" customFormat="1" ht="24.95" customHeight="1">
      <c r="C48" s="217" t="s">
        <v>183</v>
      </c>
      <c r="H48" s="218"/>
      <c r="I48" s="233"/>
      <c r="L48" s="183"/>
    </row>
    <row r="49" spans="1:23" s="188" customFormat="1" ht="21.75" customHeight="1">
      <c r="C49" s="684" t="s">
        <v>156</v>
      </c>
      <c r="D49" s="684" t="s">
        <v>152</v>
      </c>
      <c r="E49" s="662" t="s">
        <v>157</v>
      </c>
      <c r="F49" s="697"/>
      <c r="G49" s="697"/>
      <c r="H49" s="663"/>
      <c r="I49" s="698" t="s">
        <v>202</v>
      </c>
    </row>
    <row r="50" spans="1:23" s="188" customFormat="1" ht="21.75" customHeight="1">
      <c r="C50" s="685"/>
      <c r="D50" s="685"/>
      <c r="E50" s="221" t="s">
        <v>333</v>
      </c>
      <c r="F50" s="222" t="s">
        <v>158</v>
      </c>
      <c r="G50" s="686" t="s">
        <v>159</v>
      </c>
      <c r="H50" s="687"/>
      <c r="I50" s="699"/>
    </row>
    <row r="51" spans="1:23" s="188" customFormat="1" ht="21" customHeight="1">
      <c r="C51" s="223"/>
      <c r="D51" s="223"/>
      <c r="E51" s="327"/>
      <c r="F51" s="224"/>
      <c r="G51" s="695"/>
      <c r="H51" s="696"/>
      <c r="I51" s="281"/>
      <c r="L51" s="192" t="s">
        <v>160</v>
      </c>
    </row>
    <row r="52" spans="1:23" s="188" customFormat="1" ht="21" customHeight="1">
      <c r="C52" s="223"/>
      <c r="D52" s="223"/>
      <c r="E52" s="327"/>
      <c r="F52" s="224"/>
      <c r="G52" s="695"/>
      <c r="H52" s="696"/>
      <c r="I52" s="328"/>
      <c r="L52" s="192" t="s">
        <v>154</v>
      </c>
    </row>
    <row r="53" spans="1:23" s="188" customFormat="1" ht="21" customHeight="1">
      <c r="C53" s="223"/>
      <c r="D53" s="223"/>
      <c r="E53" s="327"/>
      <c r="F53" s="224"/>
      <c r="G53" s="695"/>
      <c r="H53" s="696"/>
      <c r="I53" s="328"/>
    </row>
    <row r="54" spans="1:23" s="188" customFormat="1" ht="20.25" thickBot="1">
      <c r="C54" s="243" t="s">
        <v>155</v>
      </c>
      <c r="D54" s="244"/>
      <c r="E54" s="244"/>
      <c r="F54" s="244"/>
      <c r="G54" s="244"/>
      <c r="H54" s="244"/>
      <c r="I54" s="245"/>
      <c r="L54" s="192" t="s">
        <v>386</v>
      </c>
      <c r="M54" s="193"/>
      <c r="N54" s="228"/>
      <c r="O54" s="229"/>
      <c r="P54" s="229"/>
      <c r="Q54" s="229"/>
      <c r="R54" s="229"/>
      <c r="S54" s="230"/>
      <c r="T54" s="230"/>
      <c r="U54" s="230"/>
      <c r="V54" s="230"/>
      <c r="W54" s="230"/>
    </row>
    <row r="55" spans="1:23" s="188" customFormat="1" ht="24.95" customHeight="1" thickBot="1">
      <c r="H55" s="218" t="s">
        <v>139</v>
      </c>
      <c r="I55" s="231">
        <f>SUM(I51:I54)</f>
        <v>0</v>
      </c>
      <c r="L55" s="183"/>
    </row>
    <row r="56" spans="1:23" ht="16.5" thickBot="1"/>
    <row r="57" spans="1:23" s="188" customFormat="1" ht="150.75" customHeight="1" thickTop="1" thickBot="1">
      <c r="C57" s="681"/>
      <c r="D57" s="682"/>
      <c r="E57" s="682"/>
      <c r="F57" s="682"/>
      <c r="G57" s="682"/>
      <c r="H57" s="682"/>
      <c r="I57" s="683"/>
    </row>
    <row r="58" spans="1:23" s="188" customFormat="1" ht="15" customHeight="1" thickTop="1">
      <c r="H58" s="218"/>
      <c r="I58" s="233"/>
    </row>
    <row r="59" spans="1:23" s="188" customFormat="1" ht="21" customHeight="1">
      <c r="A59" s="192" t="s">
        <v>199</v>
      </c>
      <c r="I59" s="206"/>
    </row>
    <row r="60" spans="1:23" s="188" customFormat="1" ht="21" customHeight="1">
      <c r="A60" s="192"/>
      <c r="C60" s="217" t="s">
        <v>173</v>
      </c>
      <c r="I60" s="206"/>
    </row>
    <row r="61" spans="1:23" s="188" customFormat="1" ht="21" customHeight="1">
      <c r="A61" s="192"/>
      <c r="B61" s="192" t="s">
        <v>252</v>
      </c>
      <c r="C61" s="217"/>
      <c r="D61" s="217"/>
      <c r="E61" s="217"/>
      <c r="F61" s="217"/>
      <c r="G61" s="217"/>
      <c r="H61" s="217"/>
      <c r="I61" s="238"/>
      <c r="J61" s="217"/>
      <c r="K61" s="217"/>
      <c r="L61" s="217"/>
    </row>
    <row r="62" spans="1:23" s="188" customFormat="1" ht="21" customHeight="1">
      <c r="C62" s="219" t="s">
        <v>169</v>
      </c>
      <c r="D62" s="219" t="s">
        <v>170</v>
      </c>
      <c r="E62" s="705" t="s">
        <v>157</v>
      </c>
      <c r="F62" s="705"/>
      <c r="G62" s="705"/>
      <c r="H62" s="705"/>
      <c r="I62" s="220" t="s">
        <v>202</v>
      </c>
    </row>
    <row r="63" spans="1:23" s="188" customFormat="1" ht="21" customHeight="1">
      <c r="C63" s="223"/>
      <c r="D63" s="223"/>
      <c r="E63" s="706"/>
      <c r="F63" s="707"/>
      <c r="G63" s="707"/>
      <c r="H63" s="708"/>
      <c r="I63" s="282"/>
      <c r="L63" s="192" t="s">
        <v>168</v>
      </c>
    </row>
    <row r="64" spans="1:23" s="188" customFormat="1" ht="21" customHeight="1">
      <c r="C64" s="223"/>
      <c r="D64" s="223"/>
      <c r="E64" s="706"/>
      <c r="F64" s="707"/>
      <c r="G64" s="707"/>
      <c r="H64" s="708"/>
      <c r="I64" s="282"/>
      <c r="L64" s="192" t="s">
        <v>154</v>
      </c>
    </row>
    <row r="65" spans="1:23" s="188" customFormat="1" ht="21" customHeight="1">
      <c r="B65" s="193"/>
      <c r="C65" s="239"/>
      <c r="D65" s="223"/>
      <c r="E65" s="706"/>
      <c r="F65" s="707"/>
      <c r="G65" s="707"/>
      <c r="H65" s="708"/>
      <c r="I65" s="224"/>
    </row>
    <row r="66" spans="1:23" s="188" customFormat="1" ht="25.5" customHeight="1">
      <c r="C66" s="225" t="s">
        <v>155</v>
      </c>
      <c r="D66" s="226"/>
      <c r="E66" s="226"/>
      <c r="F66" s="226"/>
      <c r="G66" s="226"/>
      <c r="H66" s="226"/>
      <c r="I66" s="227"/>
      <c r="L66" s="192" t="s">
        <v>386</v>
      </c>
      <c r="M66" s="193"/>
      <c r="N66" s="228"/>
      <c r="O66" s="229"/>
      <c r="P66" s="229"/>
      <c r="Q66" s="229"/>
      <c r="R66" s="229"/>
      <c r="S66" s="230"/>
      <c r="T66" s="230"/>
      <c r="U66" s="230"/>
      <c r="V66" s="230"/>
      <c r="W66" s="230"/>
    </row>
    <row r="67" spans="1:23" s="188" customFormat="1" ht="24.75" customHeight="1" thickBot="1">
      <c r="H67" s="218" t="s">
        <v>139</v>
      </c>
      <c r="I67" s="237">
        <f>SUM(I63:I66)</f>
        <v>0</v>
      </c>
      <c r="L67" s="183"/>
    </row>
    <row r="68" spans="1:23" s="188" customFormat="1" ht="21" customHeight="1">
      <c r="B68" s="192" t="s">
        <v>250</v>
      </c>
      <c r="I68" s="206"/>
      <c r="L68" s="183"/>
    </row>
    <row r="69" spans="1:23" s="188" customFormat="1" ht="21" customHeight="1">
      <c r="B69" s="193"/>
      <c r="C69" s="709" t="s">
        <v>171</v>
      </c>
      <c r="D69" s="711" t="s">
        <v>172</v>
      </c>
      <c r="E69" s="705" t="s">
        <v>157</v>
      </c>
      <c r="F69" s="705"/>
      <c r="G69" s="705"/>
      <c r="H69" s="705"/>
      <c r="I69" s="732" t="s">
        <v>202</v>
      </c>
    </row>
    <row r="70" spans="1:23" s="188" customFormat="1" ht="30.75" customHeight="1">
      <c r="B70" s="193"/>
      <c r="C70" s="710"/>
      <c r="D70" s="710"/>
      <c r="E70" s="222" t="s">
        <v>334</v>
      </c>
      <c r="F70" s="686" t="s">
        <v>167</v>
      </c>
      <c r="G70" s="716"/>
      <c r="H70" s="687"/>
      <c r="I70" s="733"/>
    </row>
    <row r="71" spans="1:23" s="188" customFormat="1" ht="21" customHeight="1">
      <c r="B71" s="193"/>
      <c r="C71" s="239"/>
      <c r="D71" s="223"/>
      <c r="E71" s="327"/>
      <c r="F71" s="706"/>
      <c r="G71" s="707"/>
      <c r="H71" s="708"/>
      <c r="I71" s="282"/>
      <c r="L71" s="192" t="s">
        <v>168</v>
      </c>
    </row>
    <row r="72" spans="1:23" s="188" customFormat="1" ht="21" customHeight="1">
      <c r="B72" s="193"/>
      <c r="C72" s="239"/>
      <c r="D72" s="223"/>
      <c r="E72" s="327"/>
      <c r="F72" s="706"/>
      <c r="G72" s="707"/>
      <c r="H72" s="708"/>
      <c r="I72" s="282"/>
      <c r="L72" s="192" t="s">
        <v>154</v>
      </c>
    </row>
    <row r="73" spans="1:23" s="188" customFormat="1" ht="21" customHeight="1">
      <c r="B73" s="193"/>
      <c r="C73" s="239"/>
      <c r="D73" s="223"/>
      <c r="E73" s="327"/>
      <c r="F73" s="706"/>
      <c r="G73" s="707"/>
      <c r="H73" s="708"/>
      <c r="I73" s="224"/>
    </row>
    <row r="74" spans="1:23" s="188" customFormat="1" ht="25.5" customHeight="1">
      <c r="C74" s="225" t="s">
        <v>155</v>
      </c>
      <c r="D74" s="226"/>
      <c r="E74" s="226"/>
      <c r="F74" s="226"/>
      <c r="G74" s="226"/>
      <c r="H74" s="226"/>
      <c r="I74" s="227"/>
      <c r="L74" s="192" t="s">
        <v>386</v>
      </c>
      <c r="M74" s="193"/>
      <c r="N74" s="228"/>
      <c r="O74" s="229"/>
      <c r="P74" s="229"/>
      <c r="Q74" s="229"/>
      <c r="R74" s="229"/>
      <c r="S74" s="230"/>
      <c r="T74" s="230"/>
      <c r="U74" s="230"/>
      <c r="V74" s="230"/>
      <c r="W74" s="230"/>
    </row>
    <row r="75" spans="1:23" s="188" customFormat="1" ht="24.95" customHeight="1" thickBot="1">
      <c r="H75" s="218" t="s">
        <v>139</v>
      </c>
      <c r="I75" s="237">
        <f>SUM(I71:I74)</f>
        <v>0</v>
      </c>
      <c r="L75" s="183"/>
    </row>
    <row r="76" spans="1:23" s="188" customFormat="1" ht="8.25" customHeight="1">
      <c r="H76" s="218"/>
      <c r="I76" s="233"/>
      <c r="L76" s="183"/>
    </row>
    <row r="77" spans="1:23" s="188" customFormat="1" ht="24.95" customHeight="1">
      <c r="C77" s="217" t="s">
        <v>183</v>
      </c>
      <c r="H77" s="218"/>
      <c r="I77" s="233"/>
      <c r="L77" s="183"/>
    </row>
    <row r="78" spans="1:23" s="188" customFormat="1" ht="21" customHeight="1">
      <c r="A78" s="192"/>
      <c r="B78" s="192" t="s">
        <v>252</v>
      </c>
      <c r="C78" s="217"/>
      <c r="D78" s="217"/>
      <c r="E78" s="217"/>
      <c r="F78" s="217"/>
      <c r="G78" s="217"/>
      <c r="H78" s="217"/>
      <c r="I78" s="238"/>
      <c r="J78" s="217"/>
      <c r="K78" s="217"/>
      <c r="L78" s="217"/>
    </row>
    <row r="79" spans="1:23" s="188" customFormat="1" ht="21" customHeight="1">
      <c r="C79" s="219" t="s">
        <v>169</v>
      </c>
      <c r="D79" s="219" t="s">
        <v>170</v>
      </c>
      <c r="E79" s="705" t="s">
        <v>157</v>
      </c>
      <c r="F79" s="705"/>
      <c r="G79" s="705"/>
      <c r="H79" s="705"/>
      <c r="I79" s="220" t="s">
        <v>202</v>
      </c>
    </row>
    <row r="80" spans="1:23" s="188" customFormat="1" ht="21" customHeight="1">
      <c r="C80" s="223"/>
      <c r="D80" s="223"/>
      <c r="E80" s="706"/>
      <c r="F80" s="707"/>
      <c r="G80" s="707"/>
      <c r="H80" s="708"/>
      <c r="I80" s="282"/>
      <c r="L80" s="192" t="s">
        <v>168</v>
      </c>
    </row>
    <row r="81" spans="1:23" s="188" customFormat="1" ht="21" customHeight="1">
      <c r="C81" s="223"/>
      <c r="D81" s="223"/>
      <c r="E81" s="706"/>
      <c r="F81" s="707"/>
      <c r="G81" s="707"/>
      <c r="H81" s="708"/>
      <c r="I81" s="282"/>
      <c r="L81" s="192" t="s">
        <v>154</v>
      </c>
    </row>
    <row r="82" spans="1:23" s="188" customFormat="1" ht="21" customHeight="1">
      <c r="B82" s="193"/>
      <c r="C82" s="239"/>
      <c r="D82" s="223"/>
      <c r="E82" s="706"/>
      <c r="F82" s="707"/>
      <c r="G82" s="707"/>
      <c r="H82" s="708"/>
      <c r="I82" s="224"/>
    </row>
    <row r="83" spans="1:23" s="188" customFormat="1" ht="25.5" customHeight="1">
      <c r="C83" s="225" t="s">
        <v>155</v>
      </c>
      <c r="D83" s="226"/>
      <c r="E83" s="226"/>
      <c r="F83" s="226"/>
      <c r="G83" s="226"/>
      <c r="H83" s="226"/>
      <c r="I83" s="227"/>
      <c r="L83" s="192" t="s">
        <v>386</v>
      </c>
      <c r="M83" s="193"/>
      <c r="N83" s="228"/>
      <c r="O83" s="229"/>
      <c r="P83" s="229"/>
      <c r="Q83" s="229"/>
      <c r="R83" s="229"/>
      <c r="S83" s="230"/>
      <c r="T83" s="230"/>
      <c r="U83" s="230"/>
      <c r="V83" s="230"/>
      <c r="W83" s="230"/>
    </row>
    <row r="84" spans="1:23" s="188" customFormat="1" ht="24.95" customHeight="1" thickBot="1">
      <c r="H84" s="218" t="s">
        <v>139</v>
      </c>
      <c r="I84" s="237">
        <f>SUM(I80:I83)</f>
        <v>0</v>
      </c>
      <c r="L84" s="183"/>
    </row>
    <row r="85" spans="1:23" s="188" customFormat="1" ht="21" customHeight="1">
      <c r="B85" s="192" t="s">
        <v>250</v>
      </c>
      <c r="I85" s="206"/>
      <c r="L85" s="183"/>
    </row>
    <row r="86" spans="1:23" s="188" customFormat="1" ht="21" customHeight="1">
      <c r="B86" s="193"/>
      <c r="C86" s="709" t="s">
        <v>171</v>
      </c>
      <c r="D86" s="711" t="s">
        <v>172</v>
      </c>
      <c r="E86" s="705" t="s">
        <v>157</v>
      </c>
      <c r="F86" s="705"/>
      <c r="G86" s="705"/>
      <c r="H86" s="705"/>
      <c r="I86" s="732" t="s">
        <v>202</v>
      </c>
    </row>
    <row r="87" spans="1:23" s="188" customFormat="1" ht="30.75" customHeight="1">
      <c r="B87" s="193"/>
      <c r="C87" s="710"/>
      <c r="D87" s="710"/>
      <c r="E87" s="222" t="s">
        <v>334</v>
      </c>
      <c r="F87" s="686" t="s">
        <v>167</v>
      </c>
      <c r="G87" s="716"/>
      <c r="H87" s="687"/>
      <c r="I87" s="733"/>
    </row>
    <row r="88" spans="1:23" s="188" customFormat="1" ht="21" customHeight="1">
      <c r="B88" s="193"/>
      <c r="C88" s="239"/>
      <c r="D88" s="223"/>
      <c r="E88" s="327"/>
      <c r="F88" s="706"/>
      <c r="G88" s="707"/>
      <c r="H88" s="708"/>
      <c r="I88" s="282"/>
      <c r="L88" s="192" t="s">
        <v>168</v>
      </c>
    </row>
    <row r="89" spans="1:23" s="188" customFormat="1" ht="21" customHeight="1">
      <c r="B89" s="193"/>
      <c r="C89" s="239"/>
      <c r="D89" s="223"/>
      <c r="E89" s="327"/>
      <c r="F89" s="706"/>
      <c r="G89" s="707"/>
      <c r="H89" s="708"/>
      <c r="I89" s="282"/>
      <c r="L89" s="192" t="s">
        <v>154</v>
      </c>
    </row>
    <row r="90" spans="1:23" s="188" customFormat="1" ht="21" customHeight="1">
      <c r="B90" s="193"/>
      <c r="C90" s="239"/>
      <c r="D90" s="223"/>
      <c r="E90" s="327"/>
      <c r="F90" s="706"/>
      <c r="G90" s="707"/>
      <c r="H90" s="708"/>
      <c r="I90" s="224"/>
    </row>
    <row r="91" spans="1:23" s="188" customFormat="1" ht="25.5" customHeight="1">
      <c r="C91" s="225" t="s">
        <v>155</v>
      </c>
      <c r="D91" s="226"/>
      <c r="E91" s="226"/>
      <c r="F91" s="226"/>
      <c r="G91" s="226"/>
      <c r="H91" s="226"/>
      <c r="I91" s="227"/>
      <c r="L91" s="192" t="s">
        <v>386</v>
      </c>
      <c r="M91" s="193"/>
      <c r="N91" s="228"/>
      <c r="O91" s="229"/>
      <c r="P91" s="229"/>
      <c r="Q91" s="229"/>
      <c r="R91" s="229"/>
      <c r="S91" s="230"/>
      <c r="T91" s="230"/>
      <c r="U91" s="230"/>
      <c r="V91" s="230"/>
      <c r="W91" s="230"/>
    </row>
    <row r="92" spans="1:23" s="188" customFormat="1" ht="24.95" customHeight="1" thickBot="1">
      <c r="H92" s="218" t="s">
        <v>139</v>
      </c>
      <c r="I92" s="237">
        <f>SUM(I88:I91)</f>
        <v>0</v>
      </c>
      <c r="L92" s="183"/>
    </row>
    <row r="93" spans="1:23" s="188" customFormat="1" ht="15" customHeight="1" thickBot="1">
      <c r="H93" s="218"/>
      <c r="I93" s="233"/>
      <c r="L93" s="183"/>
    </row>
    <row r="94" spans="1:23" s="188" customFormat="1" ht="213.75" customHeight="1" thickTop="1" thickBot="1">
      <c r="C94" s="681"/>
      <c r="D94" s="682"/>
      <c r="E94" s="682"/>
      <c r="F94" s="682"/>
      <c r="G94" s="682"/>
      <c r="H94" s="682"/>
      <c r="I94" s="683"/>
    </row>
    <row r="95" spans="1:23" s="188" customFormat="1" ht="15" customHeight="1" thickTop="1">
      <c r="H95" s="218"/>
      <c r="I95" s="233"/>
    </row>
    <row r="96" spans="1:23" s="188" customFormat="1" ht="21" customHeight="1">
      <c r="A96" s="192" t="s">
        <v>161</v>
      </c>
      <c r="I96" s="206"/>
    </row>
    <row r="97" spans="1:23" s="188" customFormat="1" ht="21" customHeight="1">
      <c r="A97" s="192"/>
      <c r="C97" s="217" t="s">
        <v>173</v>
      </c>
      <c r="I97" s="206"/>
    </row>
    <row r="98" spans="1:23" s="188" customFormat="1" ht="21" customHeight="1">
      <c r="C98" s="684" t="s">
        <v>162</v>
      </c>
      <c r="D98" s="684" t="s">
        <v>163</v>
      </c>
      <c r="E98" s="662" t="s">
        <v>151</v>
      </c>
      <c r="F98" s="697"/>
      <c r="G98" s="697"/>
      <c r="H98" s="663"/>
      <c r="I98" s="698" t="s">
        <v>202</v>
      </c>
    </row>
    <row r="99" spans="1:23" s="188" customFormat="1" ht="21" customHeight="1">
      <c r="C99" s="685"/>
      <c r="D99" s="685"/>
      <c r="E99" s="221" t="s">
        <v>335</v>
      </c>
      <c r="F99" s="222" t="s">
        <v>164</v>
      </c>
      <c r="G99" s="686" t="s">
        <v>165</v>
      </c>
      <c r="H99" s="687"/>
      <c r="I99" s="699"/>
    </row>
    <row r="100" spans="1:23" s="188" customFormat="1" ht="31.15" customHeight="1">
      <c r="C100" s="223"/>
      <c r="D100" s="223"/>
      <c r="E100" s="327"/>
      <c r="F100" s="234"/>
      <c r="G100" s="690"/>
      <c r="H100" s="691"/>
      <c r="I100" s="327"/>
      <c r="L100" s="192" t="s">
        <v>166</v>
      </c>
    </row>
    <row r="101" spans="1:23" s="235" customFormat="1" ht="31.15" customHeight="1">
      <c r="A101" s="188"/>
      <c r="B101" s="188"/>
      <c r="C101" s="223"/>
      <c r="D101" s="223"/>
      <c r="E101" s="327"/>
      <c r="F101" s="234"/>
      <c r="G101" s="690"/>
      <c r="H101" s="691"/>
      <c r="I101" s="327"/>
      <c r="J101" s="188"/>
      <c r="K101" s="188"/>
      <c r="L101" s="192" t="s">
        <v>154</v>
      </c>
    </row>
    <row r="102" spans="1:23" s="235" customFormat="1" ht="31.15" customHeight="1">
      <c r="A102" s="188"/>
      <c r="B102" s="188"/>
      <c r="C102" s="223"/>
      <c r="D102" s="223"/>
      <c r="E102" s="327"/>
      <c r="F102" s="234"/>
      <c r="G102" s="690"/>
      <c r="H102" s="691"/>
      <c r="I102" s="327"/>
      <c r="J102" s="188"/>
      <c r="K102" s="188"/>
      <c r="L102" s="188"/>
    </row>
    <row r="103" spans="1:23" s="235" customFormat="1" ht="31.15" customHeight="1">
      <c r="A103" s="188"/>
      <c r="B103" s="188"/>
      <c r="C103" s="223"/>
      <c r="D103" s="223"/>
      <c r="E103" s="327"/>
      <c r="F103" s="234"/>
      <c r="G103" s="299"/>
      <c r="H103" s="300"/>
      <c r="I103" s="327"/>
      <c r="J103" s="188"/>
      <c r="K103" s="188"/>
      <c r="L103" s="188"/>
    </row>
    <row r="104" spans="1:23" s="235" customFormat="1" ht="31.15" customHeight="1">
      <c r="A104" s="188"/>
      <c r="B104" s="188"/>
      <c r="C104" s="223"/>
      <c r="D104" s="223"/>
      <c r="E104" s="327"/>
      <c r="F104" s="234"/>
      <c r="G104" s="299"/>
      <c r="H104" s="300"/>
      <c r="I104" s="327"/>
      <c r="J104" s="188"/>
      <c r="K104" s="188"/>
      <c r="L104" s="188"/>
    </row>
    <row r="105" spans="1:23" s="188" customFormat="1" ht="25.5" customHeight="1" thickBot="1">
      <c r="C105" s="225" t="s">
        <v>155</v>
      </c>
      <c r="D105" s="226"/>
      <c r="E105" s="226"/>
      <c r="F105" s="226"/>
      <c r="G105" s="226"/>
      <c r="H105" s="226"/>
      <c r="I105" s="227"/>
      <c r="L105" s="192" t="s">
        <v>386</v>
      </c>
      <c r="M105" s="193"/>
      <c r="N105" s="228"/>
      <c r="O105" s="229"/>
      <c r="P105" s="229"/>
      <c r="Q105" s="229"/>
      <c r="R105" s="229"/>
      <c r="S105" s="230"/>
      <c r="T105" s="230"/>
      <c r="U105" s="230"/>
      <c r="V105" s="230"/>
      <c r="W105" s="230"/>
    </row>
    <row r="106" spans="1:23" s="188" customFormat="1" ht="24.95" customHeight="1" thickBot="1">
      <c r="H106" s="236" t="s">
        <v>139</v>
      </c>
      <c r="I106" s="231">
        <f>SUM(I100:I105)</f>
        <v>0</v>
      </c>
      <c r="L106" s="183"/>
    </row>
    <row r="107" spans="1:23" s="188" customFormat="1" ht="24.95" customHeight="1">
      <c r="C107" s="217" t="s">
        <v>183</v>
      </c>
      <c r="H107" s="246"/>
      <c r="I107" s="233"/>
      <c r="L107" s="183"/>
    </row>
    <row r="108" spans="1:23" s="188" customFormat="1" ht="21" customHeight="1">
      <c r="C108" s="684" t="s">
        <v>162</v>
      </c>
      <c r="D108" s="684" t="s">
        <v>163</v>
      </c>
      <c r="E108" s="662" t="s">
        <v>151</v>
      </c>
      <c r="F108" s="697"/>
      <c r="G108" s="697"/>
      <c r="H108" s="663"/>
      <c r="I108" s="698" t="s">
        <v>202</v>
      </c>
    </row>
    <row r="109" spans="1:23" s="188" customFormat="1" ht="21" customHeight="1">
      <c r="C109" s="685"/>
      <c r="D109" s="685"/>
      <c r="E109" s="221" t="s">
        <v>335</v>
      </c>
      <c r="F109" s="222" t="s">
        <v>164</v>
      </c>
      <c r="G109" s="686" t="s">
        <v>165</v>
      </c>
      <c r="H109" s="687"/>
      <c r="I109" s="699"/>
    </row>
    <row r="110" spans="1:23" s="188" customFormat="1" ht="31.15" customHeight="1">
      <c r="C110" s="223"/>
      <c r="D110" s="223"/>
      <c r="E110" s="327"/>
      <c r="F110" s="234"/>
      <c r="G110" s="690"/>
      <c r="H110" s="691"/>
      <c r="I110" s="327"/>
      <c r="L110" s="192" t="s">
        <v>166</v>
      </c>
    </row>
    <row r="111" spans="1:23" s="235" customFormat="1" ht="31.15" customHeight="1">
      <c r="A111" s="188"/>
      <c r="B111" s="188"/>
      <c r="C111" s="223"/>
      <c r="D111" s="223"/>
      <c r="E111" s="327"/>
      <c r="F111" s="234"/>
      <c r="G111" s="690"/>
      <c r="H111" s="691"/>
      <c r="I111" s="327"/>
      <c r="J111" s="188"/>
      <c r="K111" s="188"/>
      <c r="L111" s="192" t="s">
        <v>154</v>
      </c>
    </row>
    <row r="112" spans="1:23" s="235" customFormat="1" ht="31.15" customHeight="1">
      <c r="A112" s="188"/>
      <c r="B112" s="188"/>
      <c r="C112" s="223"/>
      <c r="D112" s="223"/>
      <c r="E112" s="327"/>
      <c r="F112" s="234"/>
      <c r="G112" s="690"/>
      <c r="H112" s="691"/>
      <c r="I112" s="327"/>
      <c r="J112" s="188"/>
      <c r="K112" s="188"/>
      <c r="L112" s="188"/>
    </row>
    <row r="113" spans="1:23" s="235" customFormat="1" ht="31.15" customHeight="1">
      <c r="A113" s="188"/>
      <c r="B113" s="188"/>
      <c r="C113" s="223"/>
      <c r="D113" s="223"/>
      <c r="E113" s="327"/>
      <c r="F113" s="234"/>
      <c r="G113" s="299"/>
      <c r="H113" s="300"/>
      <c r="I113" s="327"/>
      <c r="J113" s="188"/>
      <c r="K113" s="188"/>
      <c r="L113" s="188"/>
    </row>
    <row r="114" spans="1:23" s="235" customFormat="1" ht="31.15" customHeight="1">
      <c r="A114" s="188"/>
      <c r="B114" s="188"/>
      <c r="C114" s="223"/>
      <c r="D114" s="223"/>
      <c r="E114" s="327"/>
      <c r="F114" s="234"/>
      <c r="G114" s="299"/>
      <c r="H114" s="300"/>
      <c r="I114" s="327"/>
      <c r="J114" s="188"/>
      <c r="K114" s="188"/>
      <c r="L114" s="188"/>
    </row>
    <row r="115" spans="1:23" s="188" customFormat="1" ht="25.5" customHeight="1" thickBot="1">
      <c r="C115" s="225" t="s">
        <v>155</v>
      </c>
      <c r="D115" s="226"/>
      <c r="E115" s="226"/>
      <c r="F115" s="226"/>
      <c r="G115" s="226"/>
      <c r="H115" s="226"/>
      <c r="I115" s="227"/>
      <c r="L115" s="192" t="s">
        <v>386</v>
      </c>
      <c r="M115" s="193"/>
      <c r="N115" s="228"/>
      <c r="O115" s="229"/>
      <c r="P115" s="229"/>
      <c r="Q115" s="229"/>
      <c r="R115" s="229"/>
      <c r="S115" s="230"/>
      <c r="T115" s="230"/>
      <c r="U115" s="230"/>
      <c r="V115" s="230"/>
      <c r="W115" s="230"/>
    </row>
    <row r="116" spans="1:23" s="188" customFormat="1" ht="24.95" customHeight="1" thickBot="1">
      <c r="H116" s="236" t="s">
        <v>139</v>
      </c>
      <c r="I116" s="231">
        <f>SUM(I110:I115)</f>
        <v>0</v>
      </c>
      <c r="L116" s="183"/>
    </row>
    <row r="117" spans="1:23" s="188" customFormat="1" ht="15" customHeight="1" thickBot="1">
      <c r="H117" s="218"/>
      <c r="I117" s="233"/>
      <c r="L117" s="183"/>
    </row>
    <row r="118" spans="1:23" s="188" customFormat="1" ht="177" customHeight="1" thickTop="1" thickBot="1">
      <c r="C118" s="681"/>
      <c r="D118" s="682"/>
      <c r="E118" s="682"/>
      <c r="F118" s="682"/>
      <c r="G118" s="682"/>
      <c r="H118" s="682"/>
      <c r="I118" s="683"/>
    </row>
    <row r="119" spans="1:23" s="188" customFormat="1" ht="15" customHeight="1" thickTop="1">
      <c r="H119" s="218"/>
      <c r="I119" s="233"/>
    </row>
    <row r="120" spans="1:23" s="188" customFormat="1" ht="21" customHeight="1">
      <c r="A120" s="192" t="s">
        <v>200</v>
      </c>
      <c r="I120" s="206"/>
    </row>
    <row r="121" spans="1:23" s="188" customFormat="1" ht="21" customHeight="1">
      <c r="A121" s="192"/>
      <c r="C121" s="217" t="s">
        <v>173</v>
      </c>
      <c r="I121" s="206"/>
    </row>
    <row r="122" spans="1:23" s="188" customFormat="1" ht="21" customHeight="1">
      <c r="C122" s="684" t="s">
        <v>169</v>
      </c>
      <c r="D122" s="712" t="s">
        <v>152</v>
      </c>
      <c r="E122" s="713"/>
      <c r="F122" s="662" t="s">
        <v>151</v>
      </c>
      <c r="G122" s="697"/>
      <c r="H122" s="663"/>
      <c r="I122" s="698" t="s">
        <v>202</v>
      </c>
    </row>
    <row r="123" spans="1:23" s="188" customFormat="1" ht="21" customHeight="1">
      <c r="C123" s="685"/>
      <c r="D123" s="714"/>
      <c r="E123" s="715"/>
      <c r="F123" s="222" t="s">
        <v>336</v>
      </c>
      <c r="G123" s="686" t="s">
        <v>158</v>
      </c>
      <c r="H123" s="687"/>
      <c r="I123" s="699"/>
    </row>
    <row r="124" spans="1:23" s="188" customFormat="1" ht="39.950000000000003" customHeight="1">
      <c r="C124" s="223"/>
      <c r="D124" s="688"/>
      <c r="E124" s="689"/>
      <c r="F124" s="327"/>
      <c r="G124" s="690"/>
      <c r="H124" s="691"/>
      <c r="I124" s="327"/>
      <c r="L124" s="192" t="s">
        <v>153</v>
      </c>
    </row>
    <row r="125" spans="1:23" s="208" customFormat="1" ht="39.950000000000003" customHeight="1">
      <c r="A125" s="188"/>
      <c r="B125" s="188"/>
      <c r="C125" s="223"/>
      <c r="D125" s="688"/>
      <c r="E125" s="689"/>
      <c r="F125" s="327"/>
      <c r="G125" s="690"/>
      <c r="H125" s="691"/>
      <c r="I125" s="327"/>
      <c r="J125" s="188"/>
      <c r="K125" s="188"/>
      <c r="L125" s="192" t="s">
        <v>154</v>
      </c>
    </row>
    <row r="126" spans="1:23" s="208" customFormat="1" ht="39.950000000000003" customHeight="1">
      <c r="A126" s="188"/>
      <c r="B126" s="188"/>
      <c r="C126" s="223"/>
      <c r="D126" s="688"/>
      <c r="E126" s="689"/>
      <c r="F126" s="327"/>
      <c r="G126" s="690"/>
      <c r="H126" s="691"/>
      <c r="I126" s="328"/>
      <c r="J126" s="188"/>
      <c r="K126" s="188"/>
      <c r="L126" s="188"/>
    </row>
    <row r="127" spans="1:23" s="188" customFormat="1" ht="25.5" customHeight="1" thickBot="1">
      <c r="C127" s="225" t="s">
        <v>155</v>
      </c>
      <c r="D127" s="226"/>
      <c r="E127" s="226"/>
      <c r="F127" s="226"/>
      <c r="G127" s="226"/>
      <c r="H127" s="226"/>
      <c r="I127" s="227"/>
      <c r="L127" s="192" t="s">
        <v>386</v>
      </c>
      <c r="M127" s="193"/>
      <c r="N127" s="228"/>
      <c r="O127" s="229"/>
      <c r="P127" s="229"/>
      <c r="Q127" s="229"/>
      <c r="R127" s="229"/>
      <c r="S127" s="230"/>
      <c r="T127" s="230"/>
      <c r="U127" s="230"/>
      <c r="V127" s="230"/>
      <c r="W127" s="230"/>
    </row>
    <row r="128" spans="1:23" s="188" customFormat="1" ht="24.95" customHeight="1" thickBot="1">
      <c r="C128" s="193"/>
      <c r="H128" s="236" t="s">
        <v>139</v>
      </c>
      <c r="I128" s="231">
        <f>SUM(I124:I127)</f>
        <v>0</v>
      </c>
      <c r="L128" s="183"/>
    </row>
    <row r="129" spans="1:23" s="188" customFormat="1" ht="19.5">
      <c r="C129" s="217" t="s">
        <v>183</v>
      </c>
      <c r="H129" s="218"/>
      <c r="I129" s="233"/>
      <c r="L129" s="183"/>
    </row>
    <row r="130" spans="1:23" s="188" customFormat="1" ht="21" customHeight="1">
      <c r="C130" s="684" t="s">
        <v>169</v>
      </c>
      <c r="D130" s="712" t="s">
        <v>152</v>
      </c>
      <c r="E130" s="713"/>
      <c r="F130" s="662" t="s">
        <v>151</v>
      </c>
      <c r="G130" s="697"/>
      <c r="H130" s="663"/>
      <c r="I130" s="698" t="s">
        <v>202</v>
      </c>
    </row>
    <row r="131" spans="1:23" s="188" customFormat="1" ht="21" customHeight="1">
      <c r="C131" s="685"/>
      <c r="D131" s="714"/>
      <c r="E131" s="715"/>
      <c r="F131" s="222" t="s">
        <v>336</v>
      </c>
      <c r="G131" s="686" t="s">
        <v>158</v>
      </c>
      <c r="H131" s="687"/>
      <c r="I131" s="699"/>
    </row>
    <row r="132" spans="1:23" s="188" customFormat="1" ht="39.950000000000003" customHeight="1">
      <c r="C132" s="223"/>
      <c r="D132" s="688"/>
      <c r="E132" s="689"/>
      <c r="F132" s="327"/>
      <c r="G132" s="690"/>
      <c r="H132" s="691"/>
      <c r="I132" s="327"/>
      <c r="L132" s="192" t="s">
        <v>153</v>
      </c>
    </row>
    <row r="133" spans="1:23" s="208" customFormat="1" ht="39.950000000000003" customHeight="1">
      <c r="A133" s="188"/>
      <c r="B133" s="188"/>
      <c r="C133" s="223"/>
      <c r="D133" s="688"/>
      <c r="E133" s="689"/>
      <c r="F133" s="327"/>
      <c r="G133" s="690"/>
      <c r="H133" s="691"/>
      <c r="I133" s="327"/>
      <c r="J133" s="188"/>
      <c r="K133" s="188"/>
      <c r="L133" s="192" t="s">
        <v>154</v>
      </c>
    </row>
    <row r="134" spans="1:23" s="208" customFormat="1" ht="39.950000000000003" customHeight="1">
      <c r="A134" s="188"/>
      <c r="B134" s="188"/>
      <c r="C134" s="223"/>
      <c r="D134" s="688"/>
      <c r="E134" s="689"/>
      <c r="F134" s="327"/>
      <c r="G134" s="690"/>
      <c r="H134" s="691"/>
      <c r="I134" s="328"/>
      <c r="J134" s="188"/>
      <c r="K134" s="188"/>
      <c r="L134" s="188"/>
    </row>
    <row r="135" spans="1:23" s="188" customFormat="1" ht="25.5" customHeight="1" thickBot="1">
      <c r="C135" s="225" t="s">
        <v>155</v>
      </c>
      <c r="D135" s="226"/>
      <c r="E135" s="226"/>
      <c r="F135" s="226"/>
      <c r="G135" s="226"/>
      <c r="H135" s="226"/>
      <c r="I135" s="227"/>
      <c r="L135" s="192" t="s">
        <v>386</v>
      </c>
      <c r="M135" s="193"/>
      <c r="N135" s="228"/>
      <c r="O135" s="229"/>
      <c r="P135" s="229"/>
      <c r="Q135" s="229"/>
      <c r="R135" s="229"/>
      <c r="S135" s="230"/>
      <c r="T135" s="230"/>
      <c r="U135" s="230"/>
      <c r="V135" s="230"/>
      <c r="W135" s="230"/>
    </row>
    <row r="136" spans="1:23" s="188" customFormat="1" ht="24.95" customHeight="1" thickBot="1">
      <c r="C136" s="193"/>
      <c r="H136" s="236" t="s">
        <v>139</v>
      </c>
      <c r="I136" s="231">
        <f>SUM(I132:I135)</f>
        <v>0</v>
      </c>
      <c r="L136" s="183"/>
    </row>
    <row r="137" spans="1:23" s="188" customFormat="1" ht="15" customHeight="1" thickBot="1">
      <c r="C137" s="193"/>
      <c r="H137" s="218"/>
      <c r="I137" s="233"/>
      <c r="L137" s="183"/>
    </row>
    <row r="138" spans="1:23" s="188" customFormat="1" ht="222" customHeight="1" thickTop="1">
      <c r="C138" s="734"/>
      <c r="D138" s="735"/>
      <c r="E138" s="735"/>
      <c r="F138" s="735"/>
      <c r="G138" s="735"/>
      <c r="H138" s="735"/>
      <c r="I138" s="736"/>
    </row>
    <row r="139" spans="1:23" s="188" customFormat="1" ht="36" customHeight="1" thickBot="1">
      <c r="C139" s="737"/>
      <c r="D139" s="738"/>
      <c r="E139" s="738"/>
      <c r="F139" s="738"/>
      <c r="G139" s="738"/>
      <c r="H139" s="738"/>
      <c r="I139" s="739"/>
    </row>
    <row r="140" spans="1:23" s="188" customFormat="1" ht="15" customHeight="1" thickTop="1">
      <c r="H140" s="218"/>
      <c r="I140" s="233"/>
    </row>
    <row r="141" spans="1:23" s="188" customFormat="1" ht="21" customHeight="1">
      <c r="A141" s="197"/>
      <c r="B141" s="197"/>
      <c r="C141" s="197"/>
      <c r="D141" s="197"/>
      <c r="E141" s="197"/>
      <c r="F141" s="197"/>
      <c r="G141" s="197"/>
      <c r="H141" s="197"/>
      <c r="I141" s="232"/>
      <c r="J141" s="197"/>
      <c r="K141" s="197"/>
      <c r="L141" s="192"/>
    </row>
    <row r="142" spans="1:23" s="188" customFormat="1" ht="21" customHeight="1">
      <c r="A142" s="197"/>
      <c r="B142" s="197"/>
      <c r="C142" s="197"/>
      <c r="D142" s="197"/>
      <c r="E142" s="197"/>
      <c r="F142" s="197"/>
      <c r="G142" s="197"/>
      <c r="H142" s="197"/>
      <c r="I142" s="232"/>
      <c r="J142" s="197"/>
      <c r="K142" s="197"/>
      <c r="L142" s="183"/>
    </row>
    <row r="143" spans="1:23" s="188" customFormat="1" ht="21" customHeight="1">
      <c r="A143" s="197"/>
      <c r="B143" s="197"/>
      <c r="C143" s="197"/>
      <c r="D143" s="197"/>
      <c r="E143" s="197"/>
      <c r="F143" s="197"/>
      <c r="G143" s="197"/>
      <c r="H143" s="197"/>
      <c r="I143" s="232"/>
      <c r="J143" s="197"/>
      <c r="K143" s="197"/>
      <c r="L143" s="197"/>
    </row>
    <row r="144" spans="1:23" s="188" customFormat="1" ht="27" customHeight="1">
      <c r="A144" s="197"/>
      <c r="B144" s="197"/>
      <c r="C144" s="197"/>
      <c r="D144" s="197"/>
      <c r="E144" s="197"/>
      <c r="F144" s="197"/>
      <c r="G144" s="197"/>
      <c r="H144" s="197"/>
      <c r="I144" s="232"/>
      <c r="J144" s="197"/>
      <c r="K144" s="197"/>
      <c r="L144" s="197"/>
    </row>
    <row r="145" spans="1:12" s="188" customFormat="1" ht="21" customHeight="1">
      <c r="A145" s="197"/>
      <c r="B145" s="197"/>
      <c r="C145" s="197"/>
      <c r="D145" s="197"/>
      <c r="E145" s="197"/>
      <c r="F145" s="197"/>
      <c r="G145" s="197"/>
      <c r="H145" s="197"/>
      <c r="I145" s="232"/>
      <c r="J145" s="197"/>
      <c r="K145" s="197"/>
      <c r="L145" s="197"/>
    </row>
    <row r="146" spans="1:12" s="235" customFormat="1" ht="21" customHeight="1">
      <c r="A146" s="197"/>
      <c r="B146" s="197"/>
      <c r="C146" s="197"/>
      <c r="D146" s="197"/>
      <c r="E146" s="197"/>
      <c r="F146" s="197"/>
      <c r="G146" s="197"/>
      <c r="H146" s="197"/>
      <c r="I146" s="232"/>
      <c r="J146" s="197"/>
      <c r="K146" s="197"/>
      <c r="L146" s="197"/>
    </row>
    <row r="147" spans="1:12" s="188" customFormat="1" ht="21" customHeight="1">
      <c r="A147" s="197"/>
      <c r="B147" s="197"/>
      <c r="C147" s="197"/>
      <c r="D147" s="197"/>
      <c r="E147" s="197"/>
      <c r="F147" s="197"/>
      <c r="G147" s="197"/>
      <c r="H147" s="197"/>
      <c r="I147" s="232"/>
      <c r="J147" s="197"/>
      <c r="K147" s="197"/>
      <c r="L147" s="197"/>
    </row>
    <row r="148" spans="1:12" s="188" customFormat="1" ht="21" customHeight="1">
      <c r="A148" s="197"/>
      <c r="B148" s="197"/>
      <c r="C148" s="197"/>
      <c r="D148" s="197"/>
      <c r="E148" s="197"/>
      <c r="F148" s="197"/>
      <c r="G148" s="197"/>
      <c r="H148" s="197"/>
      <c r="I148" s="232"/>
      <c r="J148" s="197"/>
      <c r="K148" s="197"/>
      <c r="L148" s="197"/>
    </row>
    <row r="149" spans="1:12" s="188" customFormat="1" ht="21" customHeight="1">
      <c r="A149" s="197"/>
      <c r="B149" s="197"/>
      <c r="C149" s="197"/>
      <c r="D149" s="197"/>
      <c r="E149" s="197"/>
      <c r="F149" s="197"/>
      <c r="G149" s="197"/>
      <c r="H149" s="197"/>
      <c r="I149" s="232"/>
      <c r="J149" s="197"/>
      <c r="K149" s="197"/>
      <c r="L149" s="197"/>
    </row>
    <row r="150" spans="1:12" s="188" customFormat="1" ht="21" customHeight="1">
      <c r="A150" s="197"/>
      <c r="B150" s="197"/>
      <c r="C150" s="197"/>
      <c r="D150" s="197"/>
      <c r="E150" s="197"/>
      <c r="F150" s="197"/>
      <c r="G150" s="197"/>
      <c r="H150" s="197"/>
      <c r="I150" s="232"/>
      <c r="J150" s="197"/>
      <c r="K150" s="197"/>
      <c r="L150" s="197"/>
    </row>
    <row r="151" spans="1:12" s="188" customFormat="1" ht="21" customHeight="1">
      <c r="A151" s="197"/>
      <c r="B151" s="197"/>
      <c r="C151" s="197"/>
      <c r="D151" s="197"/>
      <c r="E151" s="197"/>
      <c r="F151" s="197"/>
      <c r="G151" s="197"/>
      <c r="H151" s="197"/>
      <c r="I151" s="232"/>
      <c r="J151" s="197"/>
      <c r="K151" s="197"/>
      <c r="L151" s="197"/>
    </row>
    <row r="152" spans="1:12" s="188" customFormat="1" ht="21" customHeight="1">
      <c r="A152" s="197"/>
      <c r="B152" s="197"/>
      <c r="C152" s="197"/>
      <c r="D152" s="197"/>
      <c r="E152" s="197"/>
      <c r="F152" s="197"/>
      <c r="G152" s="197"/>
      <c r="H152" s="197"/>
      <c r="I152" s="232"/>
      <c r="J152" s="197"/>
      <c r="K152" s="197"/>
      <c r="L152" s="197"/>
    </row>
    <row r="153" spans="1:12" s="188" customFormat="1" ht="21" customHeight="1">
      <c r="A153" s="197"/>
      <c r="B153" s="197"/>
      <c r="C153" s="197"/>
      <c r="D153" s="197"/>
      <c r="E153" s="197"/>
      <c r="F153" s="197"/>
      <c r="G153" s="197"/>
      <c r="H153" s="197"/>
      <c r="I153" s="232"/>
      <c r="J153" s="197"/>
      <c r="K153" s="197"/>
      <c r="L153" s="197"/>
    </row>
    <row r="154" spans="1:12" s="188" customFormat="1" ht="21" customHeight="1">
      <c r="A154" s="197"/>
      <c r="B154" s="197"/>
      <c r="C154" s="197"/>
      <c r="D154" s="197"/>
      <c r="E154" s="197"/>
      <c r="F154" s="197"/>
      <c r="G154" s="197"/>
      <c r="H154" s="197"/>
      <c r="I154" s="232"/>
      <c r="J154" s="197"/>
      <c r="K154" s="197"/>
      <c r="L154" s="197"/>
    </row>
    <row r="155" spans="1:12" s="188" customFormat="1" ht="21" customHeight="1">
      <c r="A155" s="197"/>
      <c r="B155" s="197"/>
      <c r="C155" s="197"/>
      <c r="D155" s="197"/>
      <c r="E155" s="197"/>
      <c r="F155" s="197"/>
      <c r="G155" s="197"/>
      <c r="H155" s="197"/>
      <c r="I155" s="232"/>
      <c r="J155" s="197"/>
      <c r="K155" s="197"/>
      <c r="L155" s="197"/>
    </row>
    <row r="156" spans="1:12" s="188" customFormat="1" ht="21" customHeight="1">
      <c r="A156" s="197"/>
      <c r="B156" s="197"/>
      <c r="C156" s="197"/>
      <c r="D156" s="197"/>
      <c r="E156" s="197"/>
      <c r="F156" s="197"/>
      <c r="G156" s="197"/>
      <c r="H156" s="197"/>
      <c r="I156" s="232"/>
      <c r="J156" s="197"/>
      <c r="K156" s="197"/>
      <c r="L156" s="197"/>
    </row>
    <row r="157" spans="1:12" s="188" customFormat="1" ht="21" customHeight="1">
      <c r="A157" s="197"/>
      <c r="B157" s="197"/>
      <c r="C157" s="197"/>
      <c r="D157" s="197"/>
      <c r="E157" s="197"/>
      <c r="F157" s="197"/>
      <c r="G157" s="197"/>
      <c r="H157" s="197"/>
      <c r="I157" s="232"/>
      <c r="J157" s="197"/>
      <c r="K157" s="197"/>
      <c r="L157" s="197"/>
    </row>
    <row r="158" spans="1:12" s="188" customFormat="1" ht="21" customHeight="1">
      <c r="A158" s="197"/>
      <c r="B158" s="197"/>
      <c r="C158" s="197"/>
      <c r="D158" s="197"/>
      <c r="E158" s="197"/>
      <c r="F158" s="197"/>
      <c r="G158" s="197"/>
      <c r="H158" s="197"/>
      <c r="I158" s="232"/>
      <c r="J158" s="197"/>
      <c r="K158" s="197"/>
      <c r="L158" s="197"/>
    </row>
    <row r="159" spans="1:12" s="188" customFormat="1" ht="21" customHeight="1">
      <c r="A159" s="197"/>
      <c r="B159" s="197"/>
      <c r="C159" s="197"/>
      <c r="D159" s="197"/>
      <c r="E159" s="197"/>
      <c r="F159" s="197"/>
      <c r="G159" s="197"/>
      <c r="H159" s="197"/>
      <c r="I159" s="232"/>
      <c r="J159" s="197"/>
      <c r="K159" s="197"/>
      <c r="L159" s="197"/>
    </row>
    <row r="160" spans="1:12" s="188" customFormat="1" ht="21" customHeight="1">
      <c r="A160" s="197"/>
      <c r="B160" s="197"/>
      <c r="C160" s="197"/>
      <c r="D160" s="197"/>
      <c r="E160" s="197"/>
      <c r="F160" s="197"/>
      <c r="G160" s="197"/>
      <c r="H160" s="197"/>
      <c r="I160" s="232"/>
      <c r="J160" s="197"/>
      <c r="K160" s="197"/>
      <c r="L160" s="197"/>
    </row>
    <row r="161" spans="1:19" s="188" customFormat="1" ht="21" customHeight="1">
      <c r="A161" s="197"/>
      <c r="B161" s="197"/>
      <c r="C161" s="197"/>
      <c r="D161" s="197"/>
      <c r="E161" s="197"/>
      <c r="F161" s="197"/>
      <c r="G161" s="197"/>
      <c r="H161" s="197"/>
      <c r="I161" s="232"/>
      <c r="J161" s="197"/>
      <c r="K161" s="197"/>
      <c r="L161" s="197"/>
    </row>
    <row r="162" spans="1:19" s="188" customFormat="1" ht="21" customHeight="1">
      <c r="A162" s="197"/>
      <c r="B162" s="197"/>
      <c r="C162" s="197"/>
      <c r="D162" s="197"/>
      <c r="E162" s="197"/>
      <c r="F162" s="197"/>
      <c r="G162" s="197"/>
      <c r="H162" s="197"/>
      <c r="I162" s="232"/>
      <c r="J162" s="197"/>
      <c r="K162" s="197"/>
      <c r="L162" s="197"/>
    </row>
    <row r="163" spans="1:19" s="188" customFormat="1" ht="21" customHeight="1">
      <c r="A163" s="197"/>
      <c r="B163" s="197"/>
      <c r="C163" s="197"/>
      <c r="D163" s="197"/>
      <c r="E163" s="197"/>
      <c r="F163" s="197"/>
      <c r="G163" s="197"/>
      <c r="H163" s="197"/>
      <c r="I163" s="232"/>
      <c r="J163" s="197"/>
      <c r="K163" s="197"/>
      <c r="L163" s="197"/>
    </row>
    <row r="164" spans="1:19" s="188" customFormat="1" ht="21" customHeight="1">
      <c r="A164" s="197"/>
      <c r="B164" s="197"/>
      <c r="C164" s="197"/>
      <c r="D164" s="197"/>
      <c r="E164" s="197"/>
      <c r="F164" s="197"/>
      <c r="G164" s="197"/>
      <c r="H164" s="197"/>
      <c r="I164" s="232"/>
      <c r="J164" s="197"/>
      <c r="K164" s="197"/>
      <c r="L164" s="197"/>
    </row>
    <row r="165" spans="1:19" s="188" customFormat="1" ht="21" customHeight="1">
      <c r="A165" s="197"/>
      <c r="B165" s="197"/>
      <c r="C165" s="197"/>
      <c r="D165" s="197"/>
      <c r="E165" s="197"/>
      <c r="F165" s="197"/>
      <c r="G165" s="197"/>
      <c r="H165" s="197"/>
      <c r="I165" s="232"/>
      <c r="J165" s="197"/>
      <c r="K165" s="197"/>
      <c r="L165" s="197"/>
    </row>
    <row r="166" spans="1:19" s="188" customFormat="1" ht="21" customHeight="1">
      <c r="A166" s="197"/>
      <c r="B166" s="197"/>
      <c r="C166" s="197"/>
      <c r="D166" s="197"/>
      <c r="E166" s="197"/>
      <c r="F166" s="197"/>
      <c r="G166" s="197"/>
      <c r="H166" s="197"/>
      <c r="I166" s="232"/>
      <c r="J166" s="197"/>
      <c r="K166" s="197"/>
      <c r="L166" s="197"/>
    </row>
    <row r="167" spans="1:19" s="188" customFormat="1" ht="21" customHeight="1">
      <c r="A167" s="197"/>
      <c r="B167" s="197"/>
      <c r="C167" s="197"/>
      <c r="D167" s="197"/>
      <c r="E167" s="197"/>
      <c r="F167" s="197"/>
      <c r="G167" s="197"/>
      <c r="H167" s="197"/>
      <c r="I167" s="232"/>
      <c r="J167" s="197"/>
      <c r="K167" s="197"/>
      <c r="L167" s="197"/>
    </row>
    <row r="168" spans="1:19" s="188" customFormat="1" ht="40.5" customHeight="1">
      <c r="A168" s="197"/>
      <c r="B168" s="197"/>
      <c r="C168" s="197"/>
      <c r="D168" s="197"/>
      <c r="E168" s="197"/>
      <c r="F168" s="197"/>
      <c r="G168" s="197"/>
      <c r="H168" s="197"/>
      <c r="I168" s="232"/>
      <c r="J168" s="197"/>
      <c r="K168" s="197"/>
      <c r="L168" s="197"/>
    </row>
    <row r="169" spans="1:19" s="188" customFormat="1" ht="40.5" customHeight="1">
      <c r="A169" s="197"/>
      <c r="B169" s="197"/>
      <c r="C169" s="197"/>
      <c r="D169" s="197"/>
      <c r="E169" s="197"/>
      <c r="F169" s="197"/>
      <c r="G169" s="197"/>
      <c r="H169" s="197"/>
      <c r="I169" s="232"/>
      <c r="J169" s="197"/>
      <c r="K169" s="197"/>
      <c r="L169" s="197"/>
    </row>
    <row r="170" spans="1:19" s="188" customFormat="1" ht="40.5" customHeight="1">
      <c r="A170" s="197"/>
      <c r="B170" s="197"/>
      <c r="C170" s="197"/>
      <c r="D170" s="197"/>
      <c r="E170" s="197"/>
      <c r="F170" s="197"/>
      <c r="G170" s="197"/>
      <c r="H170" s="197"/>
      <c r="I170" s="232"/>
      <c r="J170" s="197"/>
      <c r="K170" s="197"/>
      <c r="L170" s="197"/>
    </row>
    <row r="171" spans="1:19" s="188" customFormat="1" ht="40.5" customHeight="1">
      <c r="A171" s="197"/>
      <c r="B171" s="197"/>
      <c r="C171" s="197"/>
      <c r="D171" s="197"/>
      <c r="E171" s="197"/>
      <c r="F171" s="197"/>
      <c r="G171" s="197"/>
      <c r="H171" s="197"/>
      <c r="I171" s="232"/>
      <c r="J171" s="197"/>
      <c r="K171" s="197"/>
      <c r="L171" s="197"/>
    </row>
    <row r="172" spans="1:19" s="188" customFormat="1" ht="27" customHeight="1">
      <c r="A172" s="197"/>
      <c r="B172" s="197"/>
      <c r="C172" s="197"/>
      <c r="D172" s="197"/>
      <c r="E172" s="197"/>
      <c r="F172" s="197"/>
      <c r="G172" s="197"/>
      <c r="H172" s="197"/>
      <c r="I172" s="232"/>
      <c r="J172" s="197"/>
      <c r="K172" s="197"/>
      <c r="L172" s="197"/>
    </row>
    <row r="173" spans="1:19" s="188" customFormat="1" ht="21" customHeight="1">
      <c r="A173" s="197"/>
      <c r="B173" s="197"/>
      <c r="C173" s="197"/>
      <c r="D173" s="197"/>
      <c r="E173" s="197"/>
      <c r="F173" s="197"/>
      <c r="G173" s="197"/>
      <c r="H173" s="197"/>
      <c r="I173" s="232"/>
      <c r="J173" s="197"/>
      <c r="K173" s="197"/>
      <c r="L173" s="197"/>
      <c r="M173" s="240"/>
      <c r="N173" s="241"/>
      <c r="O173" s="241"/>
      <c r="P173" s="241"/>
      <c r="Q173" s="241"/>
      <c r="R173" s="241"/>
      <c r="S173" s="241"/>
    </row>
    <row r="174" spans="1:19" s="188" customFormat="1" ht="21" customHeight="1">
      <c r="A174" s="197"/>
      <c r="B174" s="197"/>
      <c r="C174" s="197"/>
      <c r="D174" s="197"/>
      <c r="E174" s="197"/>
      <c r="F174" s="197"/>
      <c r="G174" s="197"/>
      <c r="H174" s="197"/>
      <c r="I174" s="232"/>
      <c r="J174" s="197"/>
      <c r="K174" s="197"/>
      <c r="L174" s="197"/>
      <c r="M174" s="242"/>
      <c r="N174" s="242"/>
      <c r="O174" s="242"/>
      <c r="P174" s="242"/>
      <c r="Q174" s="242"/>
      <c r="R174" s="242"/>
      <c r="S174" s="242"/>
    </row>
    <row r="175" spans="1:19" s="188" customFormat="1" ht="21" customHeight="1">
      <c r="A175" s="197"/>
      <c r="B175" s="197"/>
      <c r="C175" s="197"/>
      <c r="D175" s="197"/>
      <c r="E175" s="197"/>
      <c r="F175" s="197"/>
      <c r="G175" s="197"/>
      <c r="H175" s="197"/>
      <c r="I175" s="232"/>
      <c r="J175" s="197"/>
      <c r="K175" s="197"/>
      <c r="L175" s="197"/>
      <c r="M175" s="242"/>
      <c r="N175" s="241"/>
      <c r="O175" s="241"/>
      <c r="P175" s="242"/>
      <c r="Q175" s="242"/>
      <c r="R175" s="242"/>
      <c r="S175" s="242"/>
    </row>
    <row r="176" spans="1:19" s="188" customFormat="1" ht="27" customHeight="1">
      <c r="A176" s="197"/>
      <c r="B176" s="197"/>
      <c r="C176" s="197"/>
      <c r="D176" s="197"/>
      <c r="E176" s="197"/>
      <c r="F176" s="197"/>
      <c r="G176" s="197"/>
      <c r="H176" s="197"/>
      <c r="I176" s="232"/>
      <c r="J176" s="197"/>
      <c r="K176" s="197"/>
      <c r="L176" s="197"/>
      <c r="M176" s="241"/>
      <c r="N176" s="241"/>
      <c r="O176" s="241"/>
      <c r="P176" s="241"/>
      <c r="Q176" s="241"/>
      <c r="R176" s="241"/>
      <c r="S176" s="241"/>
    </row>
    <row r="177" spans="1:19" s="188" customFormat="1" ht="27" customHeight="1">
      <c r="A177" s="197"/>
      <c r="B177" s="197"/>
      <c r="C177" s="197"/>
      <c r="D177" s="197"/>
      <c r="E177" s="197"/>
      <c r="F177" s="197"/>
      <c r="G177" s="197"/>
      <c r="H177" s="197"/>
      <c r="I177" s="232"/>
      <c r="J177" s="197"/>
      <c r="K177" s="197"/>
      <c r="L177" s="197"/>
      <c r="M177" s="241"/>
      <c r="N177" s="241"/>
      <c r="O177" s="241"/>
      <c r="P177" s="241"/>
      <c r="Q177" s="241"/>
      <c r="R177" s="241"/>
      <c r="S177" s="241"/>
    </row>
    <row r="178" spans="1:19" s="188" customFormat="1" ht="27" customHeight="1">
      <c r="A178" s="197"/>
      <c r="B178" s="197"/>
      <c r="C178" s="197"/>
      <c r="D178" s="197"/>
      <c r="E178" s="197"/>
      <c r="F178" s="197"/>
      <c r="G178" s="197"/>
      <c r="H178" s="197"/>
      <c r="I178" s="232"/>
      <c r="J178" s="197"/>
      <c r="K178" s="197"/>
      <c r="L178" s="197"/>
      <c r="M178" s="241"/>
      <c r="N178" s="241"/>
      <c r="O178" s="241"/>
      <c r="P178" s="241"/>
      <c r="Q178" s="241"/>
      <c r="R178" s="241"/>
      <c r="S178" s="241"/>
    </row>
    <row r="179" spans="1:19" s="188" customFormat="1" ht="27" customHeight="1">
      <c r="A179" s="197"/>
      <c r="B179" s="197"/>
      <c r="C179" s="197"/>
      <c r="D179" s="197"/>
      <c r="E179" s="197"/>
      <c r="F179" s="197"/>
      <c r="G179" s="197"/>
      <c r="H179" s="197"/>
      <c r="I179" s="232"/>
      <c r="J179" s="197"/>
      <c r="K179" s="197"/>
      <c r="L179" s="197"/>
      <c r="M179" s="241"/>
      <c r="N179" s="241"/>
      <c r="O179" s="241"/>
      <c r="P179" s="241"/>
      <c r="Q179" s="241"/>
      <c r="R179" s="241"/>
      <c r="S179" s="241"/>
    </row>
    <row r="180" spans="1:19" s="188" customFormat="1" ht="27" customHeight="1">
      <c r="A180" s="197"/>
      <c r="B180" s="197"/>
      <c r="C180" s="197"/>
      <c r="D180" s="197"/>
      <c r="E180" s="197"/>
      <c r="F180" s="197"/>
      <c r="G180" s="197"/>
      <c r="H180" s="197"/>
      <c r="I180" s="232"/>
      <c r="J180" s="197"/>
      <c r="K180" s="197"/>
      <c r="L180" s="197"/>
      <c r="M180" s="241"/>
      <c r="N180" s="241"/>
      <c r="O180" s="241"/>
      <c r="P180" s="241"/>
      <c r="Q180" s="241"/>
      <c r="R180" s="241"/>
      <c r="S180" s="241"/>
    </row>
    <row r="181" spans="1:19" s="188" customFormat="1" ht="27" customHeight="1">
      <c r="A181" s="197"/>
      <c r="B181" s="197"/>
      <c r="C181" s="197"/>
      <c r="D181" s="197"/>
      <c r="E181" s="197"/>
      <c r="F181" s="197"/>
      <c r="G181" s="197"/>
      <c r="H181" s="197"/>
      <c r="I181" s="232"/>
      <c r="J181" s="197"/>
      <c r="K181" s="197"/>
      <c r="L181" s="197"/>
      <c r="M181" s="241"/>
      <c r="N181" s="241"/>
      <c r="O181" s="241"/>
      <c r="P181" s="241"/>
      <c r="Q181" s="241"/>
      <c r="R181" s="241"/>
      <c r="S181" s="241"/>
    </row>
    <row r="182" spans="1:19" s="188" customFormat="1" ht="27" customHeight="1">
      <c r="A182" s="197"/>
      <c r="B182" s="197"/>
      <c r="C182" s="197"/>
      <c r="D182" s="197"/>
      <c r="E182" s="197"/>
      <c r="F182" s="197"/>
      <c r="G182" s="197"/>
      <c r="H182" s="197"/>
      <c r="I182" s="232"/>
      <c r="J182" s="197"/>
      <c r="K182" s="197"/>
      <c r="L182" s="197"/>
      <c r="M182" s="241"/>
      <c r="N182" s="241"/>
      <c r="O182" s="241"/>
      <c r="P182" s="241"/>
      <c r="Q182" s="241"/>
      <c r="R182" s="241"/>
      <c r="S182" s="241"/>
    </row>
    <row r="183" spans="1:19" s="188" customFormat="1" ht="21" customHeight="1">
      <c r="A183" s="197"/>
      <c r="B183" s="197"/>
      <c r="C183" s="197"/>
      <c r="D183" s="197"/>
      <c r="E183" s="197"/>
      <c r="F183" s="197"/>
      <c r="G183" s="197"/>
      <c r="H183" s="197"/>
      <c r="I183" s="232"/>
      <c r="J183" s="197"/>
      <c r="K183" s="197"/>
      <c r="L183" s="197"/>
      <c r="M183" s="241"/>
      <c r="N183" s="241"/>
      <c r="O183" s="241"/>
      <c r="P183" s="241"/>
      <c r="Q183" s="241"/>
      <c r="R183" s="241"/>
      <c r="S183" s="241"/>
    </row>
    <row r="184" spans="1:19" s="188" customFormat="1" ht="21" customHeight="1">
      <c r="A184" s="197"/>
      <c r="B184" s="197"/>
      <c r="C184" s="197"/>
      <c r="D184" s="197"/>
      <c r="E184" s="197"/>
      <c r="F184" s="197"/>
      <c r="G184" s="197"/>
      <c r="H184" s="197"/>
      <c r="I184" s="232"/>
      <c r="J184" s="197"/>
      <c r="K184" s="197"/>
      <c r="L184" s="197"/>
      <c r="M184" s="241"/>
      <c r="N184" s="241"/>
      <c r="O184" s="241"/>
      <c r="P184" s="241"/>
      <c r="Q184" s="241"/>
      <c r="R184" s="241"/>
      <c r="S184" s="241"/>
    </row>
    <row r="185" spans="1:19" s="188" customFormat="1" ht="21" customHeight="1">
      <c r="A185" s="197"/>
      <c r="B185" s="197"/>
      <c r="C185" s="197"/>
      <c r="D185" s="197"/>
      <c r="E185" s="197"/>
      <c r="F185" s="197"/>
      <c r="G185" s="197"/>
      <c r="H185" s="197"/>
      <c r="I185" s="232"/>
      <c r="J185" s="197"/>
      <c r="K185" s="197"/>
      <c r="L185" s="197"/>
    </row>
    <row r="186" spans="1:19" s="188" customFormat="1" ht="21" customHeight="1">
      <c r="A186" s="197"/>
      <c r="B186" s="197"/>
      <c r="C186" s="197"/>
      <c r="D186" s="197"/>
      <c r="E186" s="197"/>
      <c r="F186" s="197"/>
      <c r="G186" s="197"/>
      <c r="H186" s="197"/>
      <c r="I186" s="232"/>
      <c r="J186" s="197"/>
      <c r="K186" s="197"/>
      <c r="L186" s="197"/>
    </row>
    <row r="187" spans="1:19" s="188" customFormat="1" ht="20.25" customHeight="1">
      <c r="A187" s="197"/>
      <c r="B187" s="197"/>
      <c r="C187" s="197"/>
      <c r="D187" s="197"/>
      <c r="E187" s="197"/>
      <c r="F187" s="197"/>
      <c r="G187" s="197"/>
      <c r="H187" s="197"/>
      <c r="I187" s="232"/>
      <c r="J187" s="197"/>
      <c r="K187" s="197"/>
      <c r="L187" s="197"/>
    </row>
    <row r="188" spans="1:19" s="188" customFormat="1" ht="20.25" customHeight="1">
      <c r="A188" s="197"/>
      <c r="B188" s="197"/>
      <c r="C188" s="197"/>
      <c r="D188" s="197"/>
      <c r="E188" s="197"/>
      <c r="F188" s="197"/>
      <c r="G188" s="197"/>
      <c r="H188" s="197"/>
      <c r="I188" s="232"/>
      <c r="J188" s="197"/>
      <c r="K188" s="197"/>
      <c r="L188" s="197"/>
    </row>
    <row r="189" spans="1:19" s="188" customFormat="1" ht="18.75" customHeight="1">
      <c r="A189" s="197"/>
      <c r="B189" s="197"/>
      <c r="C189" s="197"/>
      <c r="D189" s="197"/>
      <c r="E189" s="197"/>
      <c r="F189" s="197"/>
      <c r="G189" s="197"/>
      <c r="H189" s="197"/>
      <c r="I189" s="232"/>
      <c r="J189" s="197"/>
      <c r="K189" s="197"/>
      <c r="L189" s="197"/>
    </row>
    <row r="190" spans="1:19" s="188" customFormat="1" ht="48.75" customHeight="1">
      <c r="A190" s="197"/>
      <c r="B190" s="197"/>
      <c r="C190" s="197"/>
      <c r="D190" s="197"/>
      <c r="E190" s="197"/>
      <c r="F190" s="197"/>
      <c r="G190" s="197"/>
      <c r="H190" s="197"/>
      <c r="I190" s="232"/>
      <c r="J190" s="197"/>
      <c r="K190" s="197"/>
      <c r="L190" s="197"/>
    </row>
    <row r="191" spans="1:19" s="188" customFormat="1" ht="16.5" customHeight="1">
      <c r="A191" s="197"/>
      <c r="B191" s="197"/>
      <c r="C191" s="197"/>
      <c r="D191" s="197"/>
      <c r="E191" s="197"/>
      <c r="F191" s="197"/>
      <c r="G191" s="197"/>
      <c r="H191" s="197"/>
      <c r="I191" s="232"/>
      <c r="J191" s="197"/>
      <c r="K191" s="197"/>
      <c r="L191" s="197"/>
    </row>
    <row r="192" spans="1:19" s="188" customFormat="1" ht="16.5" customHeight="1">
      <c r="A192" s="197"/>
      <c r="B192" s="197"/>
      <c r="C192" s="197"/>
      <c r="D192" s="197"/>
      <c r="E192" s="197"/>
      <c r="F192" s="197"/>
      <c r="G192" s="197"/>
      <c r="H192" s="197"/>
      <c r="I192" s="232"/>
      <c r="J192" s="197"/>
      <c r="K192" s="197"/>
      <c r="L192" s="197"/>
    </row>
    <row r="193" spans="1:12" s="188" customFormat="1" ht="16.5">
      <c r="A193" s="197"/>
      <c r="B193" s="197"/>
      <c r="C193" s="197"/>
      <c r="D193" s="197"/>
      <c r="E193" s="197"/>
      <c r="F193" s="197"/>
      <c r="G193" s="197"/>
      <c r="H193" s="197"/>
      <c r="I193" s="232"/>
      <c r="J193" s="197"/>
      <c r="K193" s="197"/>
      <c r="L193" s="197"/>
    </row>
  </sheetData>
  <sheetProtection insertColumns="0" insertRows="0" deleteColumns="0" deleteRows="0"/>
  <dataConsolidate/>
  <mergeCells count="109">
    <mergeCell ref="D134:E134"/>
    <mergeCell ref="G134:H134"/>
    <mergeCell ref="C138:I139"/>
    <mergeCell ref="I130:I131"/>
    <mergeCell ref="G131:H131"/>
    <mergeCell ref="D132:E132"/>
    <mergeCell ref="G132:H132"/>
    <mergeCell ref="D133:E133"/>
    <mergeCell ref="G133:H133"/>
    <mergeCell ref="D125:E125"/>
    <mergeCell ref="G125:H125"/>
    <mergeCell ref="C130:C131"/>
    <mergeCell ref="D130:E131"/>
    <mergeCell ref="F130:H130"/>
    <mergeCell ref="C122:C123"/>
    <mergeCell ref="D122:E123"/>
    <mergeCell ref="F122:H122"/>
    <mergeCell ref="D126:E126"/>
    <mergeCell ref="G126:H126"/>
    <mergeCell ref="I122:I123"/>
    <mergeCell ref="G123:H123"/>
    <mergeCell ref="D124:E124"/>
    <mergeCell ref="G124:H124"/>
    <mergeCell ref="I108:I109"/>
    <mergeCell ref="G109:H109"/>
    <mergeCell ref="G110:H110"/>
    <mergeCell ref="G111:H111"/>
    <mergeCell ref="G112:H112"/>
    <mergeCell ref="C118:I118"/>
    <mergeCell ref="G100:H100"/>
    <mergeCell ref="G101:H101"/>
    <mergeCell ref="G102:H102"/>
    <mergeCell ref="C108:C109"/>
    <mergeCell ref="D108:D109"/>
    <mergeCell ref="E108:H108"/>
    <mergeCell ref="F88:H88"/>
    <mergeCell ref="F89:H89"/>
    <mergeCell ref="F90:H90"/>
    <mergeCell ref="C94:I94"/>
    <mergeCell ref="C98:C99"/>
    <mergeCell ref="D98:D99"/>
    <mergeCell ref="E98:H98"/>
    <mergeCell ref="I98:I99"/>
    <mergeCell ref="G99:H99"/>
    <mergeCell ref="E82:H82"/>
    <mergeCell ref="C86:C87"/>
    <mergeCell ref="D86:D87"/>
    <mergeCell ref="E86:H86"/>
    <mergeCell ref="I86:I87"/>
    <mergeCell ref="F87:H87"/>
    <mergeCell ref="F71:H71"/>
    <mergeCell ref="F72:H72"/>
    <mergeCell ref="F73:H73"/>
    <mergeCell ref="E79:H79"/>
    <mergeCell ref="E80:H80"/>
    <mergeCell ref="E81:H81"/>
    <mergeCell ref="E65:H65"/>
    <mergeCell ref="C69:C70"/>
    <mergeCell ref="D69:D70"/>
    <mergeCell ref="E69:H69"/>
    <mergeCell ref="I69:I70"/>
    <mergeCell ref="F70:H70"/>
    <mergeCell ref="I49:I50"/>
    <mergeCell ref="G50:H50"/>
    <mergeCell ref="C57:I57"/>
    <mergeCell ref="E62:H62"/>
    <mergeCell ref="E63:H63"/>
    <mergeCell ref="E64:H64"/>
    <mergeCell ref="G51:H51"/>
    <mergeCell ref="G52:H52"/>
    <mergeCell ref="G53:H53"/>
    <mergeCell ref="G43:H43"/>
    <mergeCell ref="G44:H44"/>
    <mergeCell ref="G45:H45"/>
    <mergeCell ref="C49:C50"/>
    <mergeCell ref="D49:D50"/>
    <mergeCell ref="E49:H49"/>
    <mergeCell ref="E35:H35"/>
    <mergeCell ref="E36:G37"/>
    <mergeCell ref="I36:I37"/>
    <mergeCell ref="E38:H38"/>
    <mergeCell ref="C41:C42"/>
    <mergeCell ref="D41:D42"/>
    <mergeCell ref="E41:H41"/>
    <mergeCell ref="I41:I42"/>
    <mergeCell ref="G42:H42"/>
    <mergeCell ref="I26:I27"/>
    <mergeCell ref="E28:H28"/>
    <mergeCell ref="E31:H31"/>
    <mergeCell ref="E32:H32"/>
    <mergeCell ref="E33:H33"/>
    <mergeCell ref="E34:H34"/>
    <mergeCell ref="E21:H21"/>
    <mergeCell ref="E22:H22"/>
    <mergeCell ref="E23:H23"/>
    <mergeCell ref="E24:H24"/>
    <mergeCell ref="E25:H25"/>
    <mergeCell ref="E26:G27"/>
    <mergeCell ref="E13:H13"/>
    <mergeCell ref="E14:H14"/>
    <mergeCell ref="E15:H15"/>
    <mergeCell ref="I16:I17"/>
    <mergeCell ref="E18:H18"/>
    <mergeCell ref="A2:I2"/>
    <mergeCell ref="B4:C4"/>
    <mergeCell ref="B5:C5"/>
    <mergeCell ref="E11:H11"/>
    <mergeCell ref="E12:H12"/>
    <mergeCell ref="E16:H17"/>
  </mergeCells>
  <phoneticPr fontId="8"/>
  <printOptions horizontalCentered="1"/>
  <pageMargins left="0.78740157480314965" right="0.78740157480314965" top="0.98425196850393704" bottom="0.98425196850393704" header="0.51181102362204722" footer="0.51181102362204722"/>
  <pageSetup paperSize="9" scale="49" fitToHeight="0" orientation="portrait" r:id="rId1"/>
  <headerFooter alignWithMargins="0">
    <oddHeader>&amp;C&amp;F</oddHeader>
    <oddFooter>&amp;C&amp;P/&amp;N</oddFooter>
  </headerFooter>
  <rowBreaks count="4" manualBreakCount="4">
    <brk id="38" max="8" man="1"/>
    <brk id="76" max="9" man="1"/>
    <brk id="118" max="9" man="1"/>
    <brk id="14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AE19-102E-49C5-B21A-8D8AEE0EF7B1}">
  <sheetPr codeName="Sheet9">
    <pageSetUpPr fitToPage="1"/>
  </sheetPr>
  <dimension ref="A1:K40"/>
  <sheetViews>
    <sheetView showGridLines="0" view="pageBreakPreview" zoomScaleNormal="100" zoomScaleSheetLayoutView="100" workbookViewId="0"/>
  </sheetViews>
  <sheetFormatPr defaultRowHeight="15.75"/>
  <cols>
    <col min="1" max="1" width="9.77734375" style="3" customWidth="1"/>
    <col min="2" max="2" width="12.77734375" customWidth="1"/>
    <col min="3" max="3" width="21.77734375" customWidth="1"/>
    <col min="4" max="5" width="21.77734375" style="6" customWidth="1"/>
    <col min="6" max="6" width="1.77734375" customWidth="1"/>
    <col min="7" max="7" width="9.77734375" customWidth="1"/>
    <col min="8" max="8" width="12.77734375" customWidth="1"/>
    <col min="9" max="11" width="21.77734375" customWidth="1"/>
  </cols>
  <sheetData>
    <row r="1" spans="1:11">
      <c r="A1" s="30"/>
      <c r="D1" s="4"/>
      <c r="E1" s="4" t="str">
        <f>'1)日本側交流機関概要'!G1</f>
        <v>Ver.2401</v>
      </c>
    </row>
    <row r="2" spans="1:11" ht="18" customHeight="1">
      <c r="A2" s="21" t="s">
        <v>328</v>
      </c>
      <c r="B2" s="2"/>
      <c r="C2" s="2"/>
      <c r="D2" s="5"/>
      <c r="E2" s="5"/>
      <c r="G2" s="60"/>
      <c r="H2" s="308"/>
      <c r="I2" s="308"/>
      <c r="J2" s="308"/>
    </row>
    <row r="3" spans="1:11" ht="16.5" customHeight="1">
      <c r="G3" s="741"/>
      <c r="H3" s="741"/>
      <c r="I3" s="741"/>
      <c r="J3" s="741"/>
    </row>
    <row r="4" spans="1:11" ht="16.5" customHeight="1">
      <c r="A4" s="740"/>
      <c r="B4" s="740"/>
      <c r="C4" s="740"/>
      <c r="D4" s="740"/>
      <c r="E4" s="7"/>
      <c r="G4" s="742"/>
      <c r="H4" s="742"/>
      <c r="I4" s="742"/>
      <c r="J4" s="742"/>
    </row>
    <row r="5" spans="1:11" ht="16.5" customHeight="1">
      <c r="A5" s="740"/>
      <c r="B5" s="740"/>
      <c r="C5" s="740"/>
      <c r="D5" s="740"/>
      <c r="G5" s="742"/>
      <c r="H5" s="742"/>
      <c r="I5" s="742"/>
      <c r="J5" s="742"/>
    </row>
    <row r="6" spans="1:11" ht="16.5" customHeight="1">
      <c r="A6" s="740"/>
      <c r="B6" s="740"/>
      <c r="C6" s="740"/>
      <c r="D6" s="740"/>
      <c r="G6" s="742"/>
      <c r="H6" s="742"/>
      <c r="I6" s="742"/>
      <c r="J6" s="742"/>
    </row>
    <row r="7" spans="1:11" ht="16.5" customHeight="1">
      <c r="A7" s="740"/>
      <c r="B7" s="740"/>
      <c r="C7" s="740"/>
      <c r="D7" s="740"/>
      <c r="G7" s="742"/>
      <c r="H7" s="742"/>
      <c r="I7" s="742"/>
      <c r="J7" s="742"/>
    </row>
    <row r="8" spans="1:11" ht="16.5" customHeight="1">
      <c r="A8" s="740"/>
      <c r="B8" s="740"/>
      <c r="C8" s="740"/>
      <c r="D8" s="740"/>
      <c r="G8" s="743"/>
      <c r="H8" s="743"/>
      <c r="I8" s="742"/>
      <c r="J8" s="742"/>
    </row>
    <row r="9" spans="1:11" ht="16.5" customHeight="1">
      <c r="A9" s="82"/>
      <c r="B9" s="82"/>
      <c r="C9" s="82"/>
      <c r="D9" s="82"/>
      <c r="G9" s="309"/>
      <c r="H9" s="309"/>
      <c r="I9" s="309"/>
      <c r="J9" s="309"/>
    </row>
    <row r="10" spans="1:11" ht="16.5" customHeight="1">
      <c r="G10" s="60"/>
    </row>
    <row r="11" spans="1:11" s="3" customFormat="1" ht="43.5" customHeight="1">
      <c r="A11" s="13" t="s">
        <v>25</v>
      </c>
      <c r="B11" s="8" t="s">
        <v>276</v>
      </c>
      <c r="C11" s="9" t="s">
        <v>24</v>
      </c>
      <c r="D11" s="10" t="s">
        <v>23</v>
      </c>
      <c r="E11" s="11" t="s">
        <v>26</v>
      </c>
      <c r="G11" s="310"/>
      <c r="H11" s="311"/>
      <c r="I11" s="310"/>
      <c r="J11" s="311"/>
      <c r="K11" s="311"/>
    </row>
    <row r="12" spans="1:11" ht="78" customHeight="1">
      <c r="A12" s="53"/>
      <c r="B12" s="54"/>
      <c r="C12" s="55"/>
      <c r="D12" s="54"/>
      <c r="E12" s="56"/>
      <c r="G12" s="312"/>
      <c r="H12" s="313"/>
      <c r="I12" s="313"/>
      <c r="J12" s="313"/>
      <c r="K12" s="313"/>
    </row>
    <row r="13" spans="1:11" ht="78" customHeight="1">
      <c r="A13" s="53"/>
      <c r="B13" s="54"/>
      <c r="C13" s="55"/>
      <c r="D13" s="54"/>
      <c r="E13" s="57"/>
      <c r="G13" s="312"/>
      <c r="H13" s="313"/>
      <c r="I13" s="312"/>
      <c r="J13" s="312"/>
      <c r="K13" s="312"/>
    </row>
    <row r="14" spans="1:11" ht="78" customHeight="1">
      <c r="A14" s="53"/>
      <c r="B14" s="54"/>
      <c r="C14" s="55"/>
      <c r="D14" s="54"/>
      <c r="E14" s="57"/>
    </row>
    <row r="15" spans="1:11" ht="78" customHeight="1">
      <c r="A15" s="53"/>
      <c r="B15" s="54"/>
      <c r="C15" s="55"/>
      <c r="D15" s="54"/>
      <c r="E15" s="57"/>
      <c r="G15" s="60"/>
    </row>
    <row r="16" spans="1:11" ht="78" customHeight="1">
      <c r="A16" s="53"/>
      <c r="B16" s="54"/>
      <c r="C16" s="55"/>
      <c r="D16" s="54"/>
      <c r="E16" s="57"/>
    </row>
    <row r="17" spans="1:7" ht="78" customHeight="1">
      <c r="A17" s="53"/>
      <c r="B17" s="54"/>
      <c r="C17" s="55"/>
      <c r="D17" s="54"/>
      <c r="E17" s="57"/>
      <c r="G17" s="60"/>
    </row>
    <row r="18" spans="1:7" ht="78" customHeight="1">
      <c r="A18" s="53"/>
      <c r="B18" s="54"/>
      <c r="C18" s="55"/>
      <c r="D18" s="54"/>
      <c r="E18" s="57"/>
    </row>
    <row r="19" spans="1:7" ht="78" customHeight="1">
      <c r="A19" s="53"/>
      <c r="B19" s="54"/>
      <c r="C19" s="55"/>
      <c r="D19" s="54"/>
      <c r="E19" s="57"/>
    </row>
    <row r="20" spans="1:7" ht="78" customHeight="1">
      <c r="A20" s="53"/>
      <c r="B20" s="54"/>
      <c r="C20" s="55"/>
      <c r="D20" s="54"/>
      <c r="E20" s="57"/>
    </row>
    <row r="21" spans="1:7" ht="78" customHeight="1">
      <c r="A21" s="53"/>
      <c r="B21" s="54"/>
      <c r="C21" s="55"/>
      <c r="D21" s="54"/>
      <c r="E21" s="57"/>
    </row>
    <row r="22" spans="1:7" ht="78" customHeight="1">
      <c r="A22" s="53"/>
      <c r="B22" s="54"/>
      <c r="C22" s="55"/>
      <c r="D22" s="54"/>
      <c r="E22" s="57"/>
    </row>
    <row r="23" spans="1:7" ht="78" customHeight="1">
      <c r="A23" s="53"/>
      <c r="B23" s="54"/>
      <c r="C23" s="55"/>
      <c r="D23" s="54"/>
      <c r="E23" s="57"/>
    </row>
    <row r="24" spans="1:7" ht="78" customHeight="1">
      <c r="A24" s="53"/>
      <c r="B24" s="54"/>
      <c r="C24" s="55"/>
      <c r="D24" s="54"/>
      <c r="E24" s="57"/>
    </row>
    <row r="25" spans="1:7" ht="78" customHeight="1">
      <c r="A25" s="53"/>
      <c r="B25" s="54"/>
      <c r="C25" s="55"/>
      <c r="D25" s="54"/>
      <c r="E25" s="57"/>
    </row>
    <row r="26" spans="1:7" ht="78" customHeight="1">
      <c r="A26" s="53"/>
      <c r="B26" s="54"/>
      <c r="C26" s="55"/>
      <c r="D26" s="54"/>
      <c r="E26" s="57"/>
    </row>
    <row r="27" spans="1:7" ht="78" customHeight="1">
      <c r="A27" s="53"/>
      <c r="B27" s="54"/>
      <c r="C27" s="55"/>
      <c r="D27" s="54"/>
      <c r="E27" s="57"/>
    </row>
    <row r="28" spans="1:7" ht="78" customHeight="1">
      <c r="A28" s="53"/>
      <c r="B28" s="54"/>
      <c r="C28" s="55"/>
      <c r="D28" s="54"/>
      <c r="E28" s="57"/>
    </row>
    <row r="29" spans="1:7" ht="78" customHeight="1">
      <c r="A29" s="53"/>
      <c r="B29" s="54"/>
      <c r="C29" s="55"/>
      <c r="D29" s="54"/>
      <c r="E29" s="57"/>
    </row>
    <row r="30" spans="1:7" ht="78" customHeight="1">
      <c r="A30" s="53"/>
      <c r="B30" s="54"/>
      <c r="C30" s="55"/>
      <c r="D30" s="54"/>
      <c r="E30" s="57"/>
    </row>
    <row r="31" spans="1:7" ht="78" customHeight="1">
      <c r="A31" s="53"/>
      <c r="B31" s="54"/>
      <c r="C31" s="55"/>
      <c r="D31" s="54"/>
      <c r="E31" s="57"/>
    </row>
    <row r="32" spans="1:7" ht="78" customHeight="1">
      <c r="A32" s="53"/>
      <c r="B32" s="54"/>
      <c r="C32" s="55"/>
      <c r="D32" s="54"/>
      <c r="E32" s="57"/>
    </row>
    <row r="33" spans="1:5" ht="78" customHeight="1">
      <c r="A33" s="53"/>
      <c r="B33" s="54"/>
      <c r="C33" s="55"/>
      <c r="D33" s="54"/>
      <c r="E33" s="57"/>
    </row>
    <row r="34" spans="1:5" ht="78" customHeight="1">
      <c r="A34" s="53"/>
      <c r="B34" s="54"/>
      <c r="C34" s="55"/>
      <c r="D34" s="54"/>
      <c r="E34" s="57"/>
    </row>
    <row r="35" spans="1:5" ht="78" customHeight="1">
      <c r="A35" s="53"/>
      <c r="B35" s="54"/>
      <c r="C35" s="55"/>
      <c r="D35" s="54"/>
      <c r="E35" s="57"/>
    </row>
    <row r="36" spans="1:5" ht="78" customHeight="1">
      <c r="A36" s="53"/>
      <c r="B36" s="54"/>
      <c r="C36" s="58"/>
      <c r="D36" s="59"/>
      <c r="E36" s="47"/>
    </row>
    <row r="37" spans="1:5" ht="78" customHeight="1">
      <c r="A37" s="53"/>
      <c r="B37" s="54"/>
      <c r="C37" s="55"/>
      <c r="D37" s="54"/>
      <c r="E37" s="57"/>
    </row>
    <row r="38" spans="1:5" ht="78" customHeight="1">
      <c r="A38" s="53"/>
      <c r="B38" s="54"/>
      <c r="C38" s="55"/>
      <c r="D38" s="54"/>
      <c r="E38" s="57"/>
    </row>
    <row r="39" spans="1:5" ht="78" customHeight="1">
      <c r="A39" s="53"/>
      <c r="B39" s="54"/>
      <c r="C39" s="55"/>
      <c r="D39" s="54"/>
      <c r="E39" s="57"/>
    </row>
    <row r="40" spans="1:5" ht="78" customHeight="1">
      <c r="A40" s="53"/>
      <c r="B40" s="54"/>
      <c r="C40" s="55"/>
      <c r="D40" s="54"/>
      <c r="E40" s="57"/>
    </row>
  </sheetData>
  <sheetProtection formatCells="0" formatColumns="0" formatRows="0" selectLockedCells="1"/>
  <mergeCells count="13">
    <mergeCell ref="A4:D8"/>
    <mergeCell ref="I3:J3"/>
    <mergeCell ref="G3:H3"/>
    <mergeCell ref="I8:J8"/>
    <mergeCell ref="I7:J7"/>
    <mergeCell ref="I6:J6"/>
    <mergeCell ref="I5:J5"/>
    <mergeCell ref="I4:J4"/>
    <mergeCell ref="G8:H8"/>
    <mergeCell ref="G7:H7"/>
    <mergeCell ref="G6:H6"/>
    <mergeCell ref="G5:H5"/>
    <mergeCell ref="G4:H4"/>
  </mergeCells>
  <phoneticPr fontId="8"/>
  <dataValidations count="1">
    <dataValidation imeMode="off" allowBlank="1" showInputMessage="1" showErrorMessage="1" prompt="半角数字 YYYY/M/Dで入力" sqref="A12:A40" xr:uid="{F8271715-12EA-4A99-A0F1-979EE4CED6F2}"/>
  </dataValidations>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&amp;C&amp;10&amp;F</oddHead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280FD-1A2E-4EC6-B0D4-3BBF5DE9B3A8}">
  <sheetPr>
    <tabColor rgb="FFFFFF00"/>
    <pageSetUpPr fitToPage="1"/>
  </sheetPr>
  <dimension ref="A1:W193"/>
  <sheetViews>
    <sheetView view="pageBreakPreview" zoomScaleNormal="100" zoomScaleSheetLayoutView="100" zoomScalePageLayoutView="40" workbookViewId="0"/>
  </sheetViews>
  <sheetFormatPr defaultColWidth="8" defaultRowHeight="15.75"/>
  <cols>
    <col min="1" max="1" width="1.33203125" style="197" customWidth="1"/>
    <col min="2" max="2" width="3.5546875" style="197" customWidth="1"/>
    <col min="3" max="3" width="22.77734375" style="197" customWidth="1"/>
    <col min="4" max="4" width="26.33203125" style="197" customWidth="1"/>
    <col min="5" max="6" width="17.6640625" style="197" customWidth="1"/>
    <col min="7" max="7" width="14.88671875" style="197" customWidth="1"/>
    <col min="8" max="8" width="13.44140625" style="197" customWidth="1"/>
    <col min="9" max="9" width="21.5546875" style="232" customWidth="1"/>
    <col min="10" max="10" width="1.44140625" style="197" customWidth="1"/>
    <col min="11" max="11" width="1.109375" style="197" customWidth="1"/>
    <col min="12" max="12" width="21.5546875" style="197" customWidth="1"/>
    <col min="13" max="20" width="8" style="197"/>
    <col min="21" max="21" width="22.33203125" style="197" customWidth="1"/>
    <col min="22" max="16384" width="8" style="197"/>
  </cols>
  <sheetData>
    <row r="1" spans="1:21" ht="20.25" customHeight="1">
      <c r="A1" s="251"/>
      <c r="B1" s="251"/>
      <c r="C1" s="251"/>
      <c r="D1" s="196"/>
      <c r="E1" s="251"/>
      <c r="F1" s="251"/>
      <c r="G1" s="251"/>
      <c r="H1" s="251"/>
      <c r="I1" s="248" t="str">
        <f>'1)日本側交流機関概要'!G1</f>
        <v>Ver.2401</v>
      </c>
    </row>
    <row r="2" spans="1:21" ht="33.75" customHeight="1">
      <c r="A2" s="721" t="s">
        <v>229</v>
      </c>
      <c r="B2" s="722"/>
      <c r="C2" s="722"/>
      <c r="D2" s="722"/>
      <c r="E2" s="722"/>
      <c r="F2" s="722"/>
      <c r="G2" s="722"/>
      <c r="H2" s="722"/>
      <c r="I2" s="722"/>
    </row>
    <row r="3" spans="1:21" ht="33.75" customHeight="1" thickBot="1">
      <c r="A3" s="198"/>
      <c r="B3" s="199"/>
      <c r="C3" s="199"/>
      <c r="D3" s="199"/>
      <c r="E3" s="199"/>
      <c r="F3" s="199"/>
      <c r="G3" s="199"/>
      <c r="H3" s="199"/>
      <c r="I3" s="199"/>
    </row>
    <row r="4" spans="1:21" s="182" customFormat="1" ht="29.25" customHeight="1" thickBot="1">
      <c r="B4" s="723" t="s">
        <v>145</v>
      </c>
      <c r="C4" s="724"/>
      <c r="D4" s="200"/>
      <c r="E4" s="201"/>
      <c r="F4" s="202"/>
      <c r="G4" s="202"/>
      <c r="H4" s="202" t="s">
        <v>146</v>
      </c>
      <c r="I4" s="203"/>
      <c r="J4" s="189"/>
      <c r="L4" s="192"/>
    </row>
    <row r="5" spans="1:21" s="182" customFormat="1" ht="28.5" customHeight="1" thickBot="1">
      <c r="B5" s="723" t="s">
        <v>211</v>
      </c>
      <c r="C5" s="724"/>
      <c r="D5" s="200"/>
      <c r="E5" s="201"/>
      <c r="I5" s="204"/>
      <c r="J5" s="189"/>
      <c r="L5" s="192"/>
    </row>
    <row r="6" spans="1:21" s="189" customFormat="1" ht="21" customHeight="1">
      <c r="B6" s="192" t="s">
        <v>147</v>
      </c>
      <c r="C6" s="188"/>
      <c r="D6" s="188"/>
      <c r="E6" s="188"/>
      <c r="F6" s="192"/>
      <c r="G6" s="192"/>
      <c r="H6" s="192"/>
      <c r="I6" s="205"/>
    </row>
    <row r="7" spans="1:21" s="189" customFormat="1" ht="21" customHeight="1">
      <c r="B7" s="192"/>
      <c r="C7" s="188"/>
      <c r="D7" s="188"/>
      <c r="E7" s="188"/>
      <c r="F7" s="192"/>
      <c r="G7" s="192"/>
      <c r="H7" s="192"/>
      <c r="I7" s="205"/>
    </row>
    <row r="8" spans="1:21" s="188" customFormat="1" ht="27" customHeight="1">
      <c r="A8" s="192" t="s">
        <v>198</v>
      </c>
      <c r="D8" s="193"/>
      <c r="E8" s="193"/>
      <c r="I8" s="206"/>
      <c r="U8" s="183"/>
    </row>
    <row r="9" spans="1:21" s="188" customFormat="1" ht="27" customHeight="1" thickBot="1">
      <c r="A9" s="192"/>
      <c r="D9" s="193"/>
      <c r="E9" s="192" t="s">
        <v>205</v>
      </c>
      <c r="I9" s="206"/>
      <c r="U9" s="183"/>
    </row>
    <row r="10" spans="1:21" s="208" customFormat="1" ht="30" customHeight="1">
      <c r="A10" s="188"/>
      <c r="B10" s="207" t="s">
        <v>148</v>
      </c>
      <c r="C10" s="183" t="s">
        <v>403</v>
      </c>
      <c r="E10" s="209" t="s">
        <v>149</v>
      </c>
      <c r="F10" s="210"/>
      <c r="G10" s="210"/>
      <c r="H10" s="211"/>
      <c r="I10" s="212" t="s">
        <v>201</v>
      </c>
      <c r="J10" s="213"/>
      <c r="K10" s="206"/>
      <c r="L10" s="188"/>
      <c r="M10" s="188"/>
      <c r="N10" s="188"/>
      <c r="U10" s="252"/>
    </row>
    <row r="11" spans="1:21" s="188" customFormat="1" ht="30" customHeight="1">
      <c r="B11" s="207" t="s">
        <v>148</v>
      </c>
      <c r="C11" s="183" t="s">
        <v>228</v>
      </c>
      <c r="E11" s="672" t="s">
        <v>223</v>
      </c>
      <c r="F11" s="673"/>
      <c r="G11" s="673"/>
      <c r="H11" s="674"/>
      <c r="I11" s="254">
        <f>+I47+I55</f>
        <v>93000</v>
      </c>
      <c r="J11" s="214"/>
      <c r="K11" s="206"/>
      <c r="L11" s="192" t="s">
        <v>222</v>
      </c>
      <c r="U11" s="253"/>
    </row>
    <row r="12" spans="1:21" s="188" customFormat="1" ht="30" customHeight="1">
      <c r="B12" s="183" t="s">
        <v>148</v>
      </c>
      <c r="C12" s="183" t="s">
        <v>329</v>
      </c>
      <c r="E12" s="672" t="s">
        <v>226</v>
      </c>
      <c r="F12" s="673"/>
      <c r="G12" s="673"/>
      <c r="H12" s="674"/>
      <c r="I12" s="254">
        <f>+I67+I75+I84+I92</f>
        <v>116000</v>
      </c>
      <c r="J12" s="214"/>
      <c r="K12" s="206"/>
      <c r="L12" s="192" t="s">
        <v>222</v>
      </c>
      <c r="U12" s="253"/>
    </row>
    <row r="13" spans="1:21" s="188" customFormat="1" ht="30" customHeight="1">
      <c r="B13" s="183"/>
      <c r="C13" s="183" t="s">
        <v>330</v>
      </c>
      <c r="E13" s="672" t="s">
        <v>224</v>
      </c>
      <c r="F13" s="673"/>
      <c r="G13" s="673"/>
      <c r="H13" s="674"/>
      <c r="I13" s="254">
        <f>+I106+I116</f>
        <v>5735000</v>
      </c>
      <c r="J13" s="214"/>
      <c r="K13" s="206"/>
      <c r="L13" s="192" t="s">
        <v>222</v>
      </c>
      <c r="U13" s="253"/>
    </row>
    <row r="14" spans="1:21" s="188" customFormat="1" ht="30" customHeight="1" thickBot="1">
      <c r="B14" s="183" t="s">
        <v>148</v>
      </c>
      <c r="C14" s="183" t="s">
        <v>206</v>
      </c>
      <c r="E14" s="675" t="s">
        <v>225</v>
      </c>
      <c r="F14" s="676"/>
      <c r="G14" s="676"/>
      <c r="H14" s="677"/>
      <c r="I14" s="255">
        <f>+I128+I136</f>
        <v>414600</v>
      </c>
      <c r="J14" s="214"/>
      <c r="K14" s="206"/>
      <c r="L14" s="192" t="s">
        <v>222</v>
      </c>
      <c r="U14" s="253"/>
    </row>
    <row r="15" spans="1:21" s="188" customFormat="1" ht="30" customHeight="1" thickTop="1" thickBot="1">
      <c r="E15" s="726" t="s">
        <v>143</v>
      </c>
      <c r="F15" s="727"/>
      <c r="G15" s="727"/>
      <c r="H15" s="728"/>
      <c r="I15" s="256">
        <f>SUM(I11:I14)</f>
        <v>6358600</v>
      </c>
      <c r="J15" s="214"/>
      <c r="K15" s="206"/>
      <c r="L15" s="192" t="s">
        <v>258</v>
      </c>
      <c r="U15" s="253"/>
    </row>
    <row r="16" spans="1:21" s="188" customFormat="1" ht="12.75" customHeight="1" thickTop="1">
      <c r="E16" s="700" t="s">
        <v>207</v>
      </c>
      <c r="F16" s="729"/>
      <c r="G16" s="729"/>
      <c r="H16" s="729"/>
      <c r="I16" s="692">
        <f>+I26+I36</f>
        <v>635860</v>
      </c>
      <c r="J16" s="214"/>
      <c r="K16" s="206"/>
      <c r="L16" s="192"/>
      <c r="U16" s="253"/>
    </row>
    <row r="17" spans="1:22" s="188" customFormat="1" ht="30" customHeight="1" thickBot="1">
      <c r="E17" s="730"/>
      <c r="F17" s="731"/>
      <c r="G17" s="731"/>
      <c r="H17" s="731"/>
      <c r="I17" s="725"/>
      <c r="J17" s="214"/>
      <c r="K17" s="206"/>
      <c r="L17" s="183" t="s">
        <v>257</v>
      </c>
      <c r="U17" s="253"/>
    </row>
    <row r="18" spans="1:22" s="217" customFormat="1" ht="30" customHeight="1" thickBot="1">
      <c r="A18" s="188"/>
      <c r="B18" s="188"/>
      <c r="C18" s="188"/>
      <c r="E18" s="694" t="s">
        <v>139</v>
      </c>
      <c r="F18" s="694"/>
      <c r="G18" s="694"/>
      <c r="H18" s="694"/>
      <c r="I18" s="257">
        <f>SUM(I15:I16)</f>
        <v>6994460</v>
      </c>
      <c r="J18" s="214"/>
      <c r="K18" s="206"/>
      <c r="L18" s="192" t="s">
        <v>150</v>
      </c>
      <c r="M18" s="188"/>
      <c r="N18" s="188"/>
      <c r="U18" s="253"/>
      <c r="V18" s="188"/>
    </row>
    <row r="19" spans="1:22" s="188" customFormat="1" ht="21" customHeight="1" thickBot="1">
      <c r="E19" s="217" t="s">
        <v>203</v>
      </c>
      <c r="I19" s="206"/>
      <c r="L19" s="185"/>
    </row>
    <row r="20" spans="1:22" s="208" customFormat="1" ht="30" customHeight="1">
      <c r="A20" s="188"/>
      <c r="B20" s="207"/>
      <c r="C20" s="183"/>
      <c r="E20" s="209" t="s">
        <v>149</v>
      </c>
      <c r="F20" s="210"/>
      <c r="G20" s="210"/>
      <c r="H20" s="211"/>
      <c r="I20" s="212" t="s">
        <v>201</v>
      </c>
      <c r="J20" s="213"/>
      <c r="K20" s="206"/>
      <c r="L20" s="188"/>
      <c r="M20" s="188"/>
      <c r="N20" s="188"/>
      <c r="U20" s="252"/>
    </row>
    <row r="21" spans="1:22" s="188" customFormat="1" ht="30" customHeight="1">
      <c r="B21" s="183"/>
      <c r="C21" s="183"/>
      <c r="E21" s="672" t="s">
        <v>223</v>
      </c>
      <c r="F21" s="673"/>
      <c r="G21" s="673"/>
      <c r="H21" s="674"/>
      <c r="I21" s="254">
        <f>+I47</f>
        <v>58000</v>
      </c>
      <c r="J21" s="214"/>
      <c r="K21" s="206"/>
      <c r="L21" s="192" t="s">
        <v>222</v>
      </c>
      <c r="U21" s="253"/>
    </row>
    <row r="22" spans="1:22" s="188" customFormat="1" ht="30" customHeight="1">
      <c r="B22" s="207"/>
      <c r="C22" s="183"/>
      <c r="E22" s="672" t="s">
        <v>226</v>
      </c>
      <c r="F22" s="673"/>
      <c r="G22" s="673"/>
      <c r="H22" s="674"/>
      <c r="I22" s="254">
        <f>+I67+I75</f>
        <v>44000</v>
      </c>
      <c r="J22" s="214"/>
      <c r="K22" s="206"/>
      <c r="L22" s="192" t="s">
        <v>222</v>
      </c>
      <c r="U22" s="253"/>
    </row>
    <row r="23" spans="1:22" s="188" customFormat="1" ht="30" customHeight="1">
      <c r="E23" s="672" t="s">
        <v>224</v>
      </c>
      <c r="F23" s="673"/>
      <c r="G23" s="673"/>
      <c r="H23" s="674"/>
      <c r="I23" s="254">
        <f>+I106</f>
        <v>2095000</v>
      </c>
      <c r="J23" s="214"/>
      <c r="K23" s="206"/>
      <c r="L23" s="192" t="s">
        <v>222</v>
      </c>
      <c r="U23" s="253"/>
    </row>
    <row r="24" spans="1:22" s="188" customFormat="1" ht="30" customHeight="1" thickBot="1">
      <c r="E24" s="675" t="s">
        <v>225</v>
      </c>
      <c r="F24" s="676"/>
      <c r="G24" s="676"/>
      <c r="H24" s="677"/>
      <c r="I24" s="255">
        <f>+I128</f>
        <v>197400</v>
      </c>
      <c r="J24" s="214"/>
      <c r="K24" s="206"/>
      <c r="L24" s="192" t="s">
        <v>222</v>
      </c>
      <c r="U24" s="253"/>
    </row>
    <row r="25" spans="1:22" s="188" customFormat="1" ht="30" customHeight="1" thickTop="1" thickBot="1">
      <c r="E25" s="726" t="s">
        <v>143</v>
      </c>
      <c r="F25" s="727"/>
      <c r="G25" s="727"/>
      <c r="H25" s="728"/>
      <c r="I25" s="256">
        <f>SUM(I21:I24)</f>
        <v>2394400</v>
      </c>
      <c r="J25" s="214"/>
      <c r="K25" s="206"/>
      <c r="L25" s="192" t="s">
        <v>258</v>
      </c>
      <c r="U25" s="253"/>
    </row>
    <row r="26" spans="1:22" s="188" customFormat="1" ht="12.75" customHeight="1" thickTop="1" thickBot="1">
      <c r="E26" s="700" t="s">
        <v>256</v>
      </c>
      <c r="F26" s="701"/>
      <c r="G26" s="702"/>
      <c r="H26" s="215" t="s">
        <v>197</v>
      </c>
      <c r="I26" s="692">
        <f>ROUNDDOWN(H27*I25,0)</f>
        <v>239440</v>
      </c>
      <c r="J26" s="214"/>
      <c r="K26" s="206"/>
      <c r="L26" s="192"/>
      <c r="U26" s="253"/>
    </row>
    <row r="27" spans="1:22" s="188" customFormat="1" ht="30" customHeight="1" thickBot="1">
      <c r="E27" s="703"/>
      <c r="F27" s="704"/>
      <c r="G27" s="704"/>
      <c r="H27" s="216">
        <v>0.1</v>
      </c>
      <c r="I27" s="693"/>
      <c r="J27" s="214"/>
      <c r="K27" s="206"/>
      <c r="L27" s="183" t="s">
        <v>331</v>
      </c>
      <c r="U27" s="253"/>
    </row>
    <row r="28" spans="1:22" s="217" customFormat="1" ht="30" customHeight="1" thickBot="1">
      <c r="A28" s="188"/>
      <c r="B28" s="188"/>
      <c r="C28" s="188"/>
      <c r="E28" s="694" t="s">
        <v>139</v>
      </c>
      <c r="F28" s="694"/>
      <c r="G28" s="694"/>
      <c r="H28" s="694"/>
      <c r="I28" s="257">
        <f>SUM(I25:I26)</f>
        <v>2633840</v>
      </c>
      <c r="J28" s="214"/>
      <c r="K28" s="206"/>
      <c r="L28" s="192" t="s">
        <v>150</v>
      </c>
      <c r="M28" s="188"/>
      <c r="N28" s="188"/>
      <c r="U28" s="253"/>
      <c r="V28" s="188"/>
    </row>
    <row r="29" spans="1:22" s="217" customFormat="1" ht="30" customHeight="1" thickBot="1">
      <c r="A29" s="188"/>
      <c r="B29" s="188"/>
      <c r="C29" s="188"/>
      <c r="E29" s="247" t="s">
        <v>204</v>
      </c>
      <c r="F29" s="218"/>
      <c r="G29" s="218"/>
      <c r="H29" s="218"/>
      <c r="I29" s="332"/>
      <c r="J29" s="214"/>
      <c r="K29" s="206"/>
      <c r="L29" s="192"/>
      <c r="M29" s="188"/>
      <c r="N29" s="188"/>
      <c r="U29" s="253"/>
      <c r="V29" s="188"/>
    </row>
    <row r="30" spans="1:22" s="208" customFormat="1" ht="30" customHeight="1">
      <c r="A30" s="188"/>
      <c r="B30" s="207"/>
      <c r="C30" s="183"/>
      <c r="E30" s="209" t="s">
        <v>149</v>
      </c>
      <c r="F30" s="210"/>
      <c r="G30" s="210"/>
      <c r="H30" s="211"/>
      <c r="I30" s="212" t="s">
        <v>201</v>
      </c>
      <c r="J30" s="213"/>
      <c r="K30" s="206"/>
      <c r="L30" s="188"/>
      <c r="M30" s="188"/>
      <c r="N30" s="188"/>
      <c r="U30" s="252"/>
    </row>
    <row r="31" spans="1:22" s="188" customFormat="1" ht="30" customHeight="1">
      <c r="B31" s="183"/>
      <c r="C31" s="183"/>
      <c r="E31" s="672" t="s">
        <v>223</v>
      </c>
      <c r="F31" s="673"/>
      <c r="G31" s="673"/>
      <c r="H31" s="674"/>
      <c r="I31" s="254">
        <f>+I55</f>
        <v>35000</v>
      </c>
      <c r="J31" s="214"/>
      <c r="K31" s="206"/>
      <c r="L31" s="192" t="s">
        <v>222</v>
      </c>
      <c r="U31" s="253"/>
    </row>
    <row r="32" spans="1:22" s="188" customFormat="1" ht="30" customHeight="1">
      <c r="B32" s="207"/>
      <c r="C32" s="183"/>
      <c r="E32" s="672" t="s">
        <v>226</v>
      </c>
      <c r="F32" s="673"/>
      <c r="G32" s="673"/>
      <c r="H32" s="674"/>
      <c r="I32" s="254">
        <f>+I84+I92</f>
        <v>72000</v>
      </c>
      <c r="J32" s="214"/>
      <c r="K32" s="206"/>
      <c r="L32" s="192" t="s">
        <v>222</v>
      </c>
      <c r="U32" s="253"/>
    </row>
    <row r="33" spans="1:23" s="188" customFormat="1" ht="30" customHeight="1">
      <c r="E33" s="672" t="s">
        <v>224</v>
      </c>
      <c r="F33" s="673"/>
      <c r="G33" s="673"/>
      <c r="H33" s="674"/>
      <c r="I33" s="254">
        <f>+I116</f>
        <v>3640000</v>
      </c>
      <c r="J33" s="214"/>
      <c r="K33" s="206"/>
      <c r="L33" s="192" t="s">
        <v>222</v>
      </c>
      <c r="U33" s="253"/>
    </row>
    <row r="34" spans="1:23" s="188" customFormat="1" ht="30" customHeight="1" thickBot="1">
      <c r="E34" s="675" t="s">
        <v>225</v>
      </c>
      <c r="F34" s="676"/>
      <c r="G34" s="676"/>
      <c r="H34" s="677"/>
      <c r="I34" s="255">
        <f>+I136</f>
        <v>217200</v>
      </c>
      <c r="J34" s="214"/>
      <c r="K34" s="206"/>
      <c r="L34" s="192" t="s">
        <v>222</v>
      </c>
      <c r="U34" s="253"/>
    </row>
    <row r="35" spans="1:23" s="188" customFormat="1" ht="30" customHeight="1" thickTop="1" thickBot="1">
      <c r="E35" s="678" t="s">
        <v>143</v>
      </c>
      <c r="F35" s="679"/>
      <c r="G35" s="679"/>
      <c r="H35" s="680"/>
      <c r="I35" s="256">
        <f>SUM(I31:I34)</f>
        <v>3964200</v>
      </c>
      <c r="J35" s="214"/>
      <c r="K35" s="206"/>
      <c r="L35" s="192" t="s">
        <v>258</v>
      </c>
      <c r="U35" s="253"/>
    </row>
    <row r="36" spans="1:23" s="188" customFormat="1" ht="12.75" customHeight="1" thickTop="1" thickBot="1">
      <c r="E36" s="700" t="s">
        <v>256</v>
      </c>
      <c r="F36" s="701"/>
      <c r="G36" s="702"/>
      <c r="H36" s="215" t="s">
        <v>197</v>
      </c>
      <c r="I36" s="692">
        <f>ROUNDDOWN(H37*I35,0)</f>
        <v>396420</v>
      </c>
      <c r="J36" s="214"/>
      <c r="K36" s="206"/>
      <c r="L36" s="192"/>
      <c r="U36" s="253"/>
    </row>
    <row r="37" spans="1:23" s="188" customFormat="1" ht="30" customHeight="1" thickBot="1">
      <c r="E37" s="703"/>
      <c r="F37" s="704"/>
      <c r="G37" s="704"/>
      <c r="H37" s="216">
        <f>+H27</f>
        <v>0.1</v>
      </c>
      <c r="I37" s="693"/>
      <c r="J37" s="214"/>
      <c r="K37" s="206"/>
      <c r="L37" s="183" t="s">
        <v>332</v>
      </c>
      <c r="U37" s="253"/>
    </row>
    <row r="38" spans="1:23" s="217" customFormat="1" ht="30" customHeight="1" thickBot="1">
      <c r="A38" s="188"/>
      <c r="B38" s="188"/>
      <c r="C38" s="188"/>
      <c r="E38" s="694" t="s">
        <v>139</v>
      </c>
      <c r="F38" s="694"/>
      <c r="G38" s="694"/>
      <c r="H38" s="694"/>
      <c r="I38" s="257">
        <f>SUM(I35:I36)</f>
        <v>4360620</v>
      </c>
      <c r="J38" s="214"/>
      <c r="K38" s="206"/>
      <c r="L38" s="192" t="s">
        <v>150</v>
      </c>
      <c r="M38" s="188"/>
      <c r="N38" s="188"/>
      <c r="U38" s="253"/>
      <c r="V38" s="188"/>
    </row>
    <row r="39" spans="1:23" s="188" customFormat="1" ht="21" customHeight="1">
      <c r="A39" s="192" t="s">
        <v>227</v>
      </c>
      <c r="I39" s="206"/>
    </row>
    <row r="40" spans="1:23" s="188" customFormat="1" ht="21" customHeight="1">
      <c r="A40" s="192"/>
      <c r="C40" s="217" t="s">
        <v>173</v>
      </c>
      <c r="I40" s="206"/>
    </row>
    <row r="41" spans="1:23" s="188" customFormat="1" ht="21.75" customHeight="1">
      <c r="C41" s="684" t="s">
        <v>156</v>
      </c>
      <c r="D41" s="684" t="s">
        <v>152</v>
      </c>
      <c r="E41" s="662" t="s">
        <v>157</v>
      </c>
      <c r="F41" s="697"/>
      <c r="G41" s="697"/>
      <c r="H41" s="663"/>
      <c r="I41" s="698" t="s">
        <v>202</v>
      </c>
    </row>
    <row r="42" spans="1:23" s="188" customFormat="1" ht="21.75" customHeight="1">
      <c r="C42" s="685"/>
      <c r="D42" s="685"/>
      <c r="E42" s="221" t="s">
        <v>333</v>
      </c>
      <c r="F42" s="222" t="s">
        <v>158</v>
      </c>
      <c r="G42" s="686" t="s">
        <v>159</v>
      </c>
      <c r="H42" s="687"/>
      <c r="I42" s="699"/>
    </row>
    <row r="43" spans="1:23" s="188" customFormat="1" ht="21" customHeight="1">
      <c r="C43" s="223" t="s">
        <v>337</v>
      </c>
      <c r="D43" s="223" t="s">
        <v>338</v>
      </c>
      <c r="E43" s="327">
        <v>8000</v>
      </c>
      <c r="F43" s="224">
        <v>2</v>
      </c>
      <c r="G43" s="695">
        <v>1</v>
      </c>
      <c r="H43" s="696"/>
      <c r="I43" s="281">
        <v>16000</v>
      </c>
      <c r="L43" s="192" t="s">
        <v>160</v>
      </c>
    </row>
    <row r="44" spans="1:23" s="188" customFormat="1" ht="21" customHeight="1">
      <c r="C44" s="223" t="s">
        <v>339</v>
      </c>
      <c r="D44" s="223" t="s">
        <v>340</v>
      </c>
      <c r="E44" s="327">
        <v>4200</v>
      </c>
      <c r="F44" s="224">
        <v>10</v>
      </c>
      <c r="G44" s="695">
        <v>1</v>
      </c>
      <c r="H44" s="696"/>
      <c r="I44" s="281">
        <v>42000</v>
      </c>
      <c r="L44" s="192" t="s">
        <v>154</v>
      </c>
    </row>
    <row r="45" spans="1:23" s="188" customFormat="1" ht="21" customHeight="1">
      <c r="C45" s="223"/>
      <c r="D45" s="223"/>
      <c r="E45" s="327"/>
      <c r="F45" s="224"/>
      <c r="G45" s="695"/>
      <c r="H45" s="696"/>
      <c r="I45" s="328"/>
    </row>
    <row r="46" spans="1:23" s="188" customFormat="1" ht="25.5" customHeight="1" thickBot="1">
      <c r="C46" s="225" t="s">
        <v>155</v>
      </c>
      <c r="D46" s="226"/>
      <c r="E46" s="226"/>
      <c r="F46" s="226"/>
      <c r="G46" s="717"/>
      <c r="H46" s="718"/>
      <c r="I46" s="227"/>
      <c r="L46" s="192" t="s">
        <v>385</v>
      </c>
      <c r="M46" s="193"/>
      <c r="N46" s="228"/>
      <c r="O46" s="229"/>
      <c r="P46" s="229"/>
      <c r="Q46" s="229"/>
      <c r="R46" s="229"/>
      <c r="S46" s="230"/>
      <c r="T46" s="230"/>
      <c r="U46" s="230"/>
      <c r="V46" s="230"/>
      <c r="W46" s="230"/>
    </row>
    <row r="47" spans="1:23" s="188" customFormat="1" ht="24.95" customHeight="1" thickBot="1">
      <c r="H47" s="218" t="s">
        <v>139</v>
      </c>
      <c r="I47" s="258">
        <f>SUM(I43:I46)</f>
        <v>58000</v>
      </c>
      <c r="L47" s="183"/>
    </row>
    <row r="48" spans="1:23" s="188" customFormat="1" ht="24.95" customHeight="1">
      <c r="C48" s="217" t="s">
        <v>183</v>
      </c>
      <c r="H48" s="218"/>
      <c r="I48" s="233"/>
      <c r="L48" s="183"/>
    </row>
    <row r="49" spans="1:23" s="188" customFormat="1" ht="21.75" customHeight="1">
      <c r="C49" s="684" t="s">
        <v>156</v>
      </c>
      <c r="D49" s="684" t="s">
        <v>152</v>
      </c>
      <c r="E49" s="662" t="s">
        <v>157</v>
      </c>
      <c r="F49" s="697"/>
      <c r="G49" s="697"/>
      <c r="H49" s="663"/>
      <c r="I49" s="698" t="s">
        <v>202</v>
      </c>
    </row>
    <row r="50" spans="1:23" s="188" customFormat="1" ht="21.75" customHeight="1">
      <c r="C50" s="685"/>
      <c r="D50" s="685"/>
      <c r="E50" s="221" t="s">
        <v>333</v>
      </c>
      <c r="F50" s="222" t="s">
        <v>158</v>
      </c>
      <c r="G50" s="686" t="s">
        <v>159</v>
      </c>
      <c r="H50" s="687"/>
      <c r="I50" s="699"/>
    </row>
    <row r="51" spans="1:23" s="188" customFormat="1" ht="23.25" customHeight="1">
      <c r="C51" s="223" t="s">
        <v>339</v>
      </c>
      <c r="D51" s="223" t="s">
        <v>340</v>
      </c>
      <c r="E51" s="327">
        <v>3500</v>
      </c>
      <c r="F51" s="224">
        <v>10</v>
      </c>
      <c r="G51" s="695">
        <v>1</v>
      </c>
      <c r="H51" s="696"/>
      <c r="I51" s="281">
        <v>35000</v>
      </c>
      <c r="L51" s="192" t="s">
        <v>160</v>
      </c>
    </row>
    <row r="52" spans="1:23" s="188" customFormat="1" ht="23.25" customHeight="1">
      <c r="C52" s="223"/>
      <c r="D52" s="223"/>
      <c r="E52" s="327"/>
      <c r="F52" s="224"/>
      <c r="G52" s="695"/>
      <c r="H52" s="696"/>
      <c r="I52" s="328"/>
      <c r="L52" s="192" t="s">
        <v>154</v>
      </c>
    </row>
    <row r="53" spans="1:23" s="188" customFormat="1" ht="23.25" customHeight="1">
      <c r="C53" s="223"/>
      <c r="D53" s="223"/>
      <c r="E53" s="327"/>
      <c r="F53" s="224"/>
      <c r="G53" s="695"/>
      <c r="H53" s="696"/>
      <c r="I53" s="328"/>
    </row>
    <row r="54" spans="1:23" s="188" customFormat="1" ht="20.25" thickBot="1">
      <c r="C54" s="243" t="s">
        <v>155</v>
      </c>
      <c r="D54" s="244"/>
      <c r="E54" s="244"/>
      <c r="F54" s="244"/>
      <c r="G54" s="719"/>
      <c r="H54" s="720"/>
      <c r="I54" s="245"/>
      <c r="L54" s="192" t="s">
        <v>385</v>
      </c>
      <c r="M54" s="193"/>
      <c r="N54" s="228"/>
      <c r="O54" s="229"/>
      <c r="P54" s="229"/>
      <c r="Q54" s="229"/>
      <c r="R54" s="229"/>
      <c r="S54" s="230"/>
      <c r="T54" s="230"/>
      <c r="U54" s="230"/>
      <c r="V54" s="230"/>
      <c r="W54" s="230"/>
    </row>
    <row r="55" spans="1:23" s="188" customFormat="1" ht="24.95" customHeight="1" thickBot="1">
      <c r="H55" s="218" t="s">
        <v>139</v>
      </c>
      <c r="I55" s="231">
        <f>SUM(I51:I54)</f>
        <v>35000</v>
      </c>
      <c r="L55" s="183"/>
    </row>
    <row r="56" spans="1:23" ht="16.5" thickBot="1"/>
    <row r="57" spans="1:23" s="188" customFormat="1" ht="150.75" customHeight="1" thickTop="1" thickBot="1">
      <c r="C57" s="681"/>
      <c r="D57" s="682"/>
      <c r="E57" s="682"/>
      <c r="F57" s="682"/>
      <c r="G57" s="682"/>
      <c r="H57" s="682"/>
      <c r="I57" s="683"/>
    </row>
    <row r="58" spans="1:23" s="188" customFormat="1" ht="15" customHeight="1" thickTop="1">
      <c r="H58" s="218"/>
      <c r="I58" s="233"/>
    </row>
    <row r="59" spans="1:23" s="188" customFormat="1" ht="21" customHeight="1">
      <c r="A59" s="192" t="s">
        <v>199</v>
      </c>
      <c r="I59" s="206"/>
    </row>
    <row r="60" spans="1:23" s="188" customFormat="1" ht="21" customHeight="1">
      <c r="A60" s="192"/>
      <c r="C60" s="217" t="s">
        <v>173</v>
      </c>
      <c r="I60" s="206"/>
    </row>
    <row r="61" spans="1:23" s="188" customFormat="1" ht="21" customHeight="1">
      <c r="A61" s="192"/>
      <c r="B61" s="192" t="s">
        <v>252</v>
      </c>
      <c r="C61" s="217"/>
      <c r="D61" s="217"/>
      <c r="E61" s="217"/>
      <c r="F61" s="217"/>
      <c r="G61" s="217"/>
      <c r="H61" s="217"/>
      <c r="I61" s="238"/>
      <c r="J61" s="217"/>
      <c r="K61" s="217"/>
      <c r="L61" s="217"/>
    </row>
    <row r="62" spans="1:23" s="188" customFormat="1" ht="21" customHeight="1">
      <c r="C62" s="219" t="s">
        <v>169</v>
      </c>
      <c r="D62" s="219" t="s">
        <v>170</v>
      </c>
      <c r="E62" s="705" t="s">
        <v>157</v>
      </c>
      <c r="F62" s="705"/>
      <c r="G62" s="705"/>
      <c r="H62" s="705"/>
      <c r="I62" s="220" t="s">
        <v>202</v>
      </c>
    </row>
    <row r="63" spans="1:23" s="188" customFormat="1" ht="62.25" customHeight="1">
      <c r="C63" s="223" t="s">
        <v>341</v>
      </c>
      <c r="D63" s="223" t="s">
        <v>342</v>
      </c>
      <c r="E63" s="706" t="s">
        <v>343</v>
      </c>
      <c r="F63" s="707"/>
      <c r="G63" s="707"/>
      <c r="H63" s="708"/>
      <c r="I63" s="282">
        <v>20000</v>
      </c>
      <c r="L63" s="192" t="s">
        <v>168</v>
      </c>
    </row>
    <row r="64" spans="1:23" s="188" customFormat="1" ht="21.75" customHeight="1">
      <c r="C64" s="223"/>
      <c r="D64" s="223"/>
      <c r="E64" s="706"/>
      <c r="F64" s="707"/>
      <c r="G64" s="707"/>
      <c r="H64" s="708"/>
      <c r="I64" s="282"/>
      <c r="L64" s="192" t="s">
        <v>154</v>
      </c>
    </row>
    <row r="65" spans="1:23" s="188" customFormat="1" ht="21.75" customHeight="1">
      <c r="B65" s="193"/>
      <c r="C65" s="239"/>
      <c r="D65" s="223"/>
      <c r="E65" s="706"/>
      <c r="F65" s="707"/>
      <c r="G65" s="707"/>
      <c r="H65" s="708"/>
      <c r="I65" s="224"/>
    </row>
    <row r="66" spans="1:23" s="188" customFormat="1" ht="25.5" customHeight="1">
      <c r="C66" s="225" t="s">
        <v>155</v>
      </c>
      <c r="D66" s="226"/>
      <c r="E66" s="226"/>
      <c r="F66" s="226"/>
      <c r="G66" s="226"/>
      <c r="H66" s="226"/>
      <c r="I66" s="227"/>
      <c r="L66" s="192" t="s">
        <v>385</v>
      </c>
      <c r="M66" s="193"/>
      <c r="N66" s="228"/>
      <c r="O66" s="229"/>
      <c r="P66" s="229"/>
      <c r="Q66" s="229"/>
      <c r="R66" s="229"/>
      <c r="S66" s="230"/>
      <c r="T66" s="230"/>
      <c r="U66" s="230"/>
      <c r="V66" s="230"/>
      <c r="W66" s="230"/>
    </row>
    <row r="67" spans="1:23" s="188" customFormat="1" ht="24.75" customHeight="1" thickBot="1">
      <c r="H67" s="218" t="s">
        <v>139</v>
      </c>
      <c r="I67" s="237">
        <f>SUM(I63:I66)</f>
        <v>20000</v>
      </c>
      <c r="L67" s="183"/>
    </row>
    <row r="68" spans="1:23" s="188" customFormat="1" ht="21" customHeight="1">
      <c r="B68" s="192" t="s">
        <v>250</v>
      </c>
      <c r="I68" s="206"/>
      <c r="L68" s="183"/>
    </row>
    <row r="69" spans="1:23" s="188" customFormat="1" ht="21" customHeight="1">
      <c r="B69" s="193"/>
      <c r="C69" s="709" t="s">
        <v>171</v>
      </c>
      <c r="D69" s="711" t="s">
        <v>172</v>
      </c>
      <c r="E69" s="705" t="s">
        <v>157</v>
      </c>
      <c r="F69" s="705"/>
      <c r="G69" s="705"/>
      <c r="H69" s="705"/>
      <c r="I69" s="732" t="s">
        <v>202</v>
      </c>
    </row>
    <row r="70" spans="1:23" s="188" customFormat="1" ht="30.75" customHeight="1">
      <c r="B70" s="193"/>
      <c r="C70" s="710"/>
      <c r="D70" s="710"/>
      <c r="E70" s="222" t="s">
        <v>334</v>
      </c>
      <c r="F70" s="686" t="s">
        <v>167</v>
      </c>
      <c r="G70" s="716"/>
      <c r="H70" s="687"/>
      <c r="I70" s="733"/>
    </row>
    <row r="71" spans="1:23" s="188" customFormat="1" ht="48.75" customHeight="1">
      <c r="B71" s="193"/>
      <c r="C71" s="239" t="s">
        <v>344</v>
      </c>
      <c r="D71" s="223" t="s">
        <v>397</v>
      </c>
      <c r="E71" s="327">
        <v>1200</v>
      </c>
      <c r="F71" s="706" t="s">
        <v>345</v>
      </c>
      <c r="G71" s="707"/>
      <c r="H71" s="708"/>
      <c r="I71" s="282">
        <v>24000</v>
      </c>
      <c r="L71" s="192" t="s">
        <v>168</v>
      </c>
    </row>
    <row r="72" spans="1:23" s="188" customFormat="1" ht="21.75" customHeight="1">
      <c r="B72" s="193"/>
      <c r="C72" s="239"/>
      <c r="D72" s="223"/>
      <c r="E72" s="327"/>
      <c r="F72" s="706"/>
      <c r="G72" s="707"/>
      <c r="H72" s="708"/>
      <c r="I72" s="282"/>
      <c r="L72" s="192" t="s">
        <v>154</v>
      </c>
    </row>
    <row r="73" spans="1:23" s="188" customFormat="1" ht="21.75" customHeight="1">
      <c r="B73" s="193"/>
      <c r="C73" s="239"/>
      <c r="D73" s="223"/>
      <c r="E73" s="327"/>
      <c r="F73" s="706"/>
      <c r="G73" s="707"/>
      <c r="H73" s="708"/>
      <c r="I73" s="224"/>
    </row>
    <row r="74" spans="1:23" s="188" customFormat="1" ht="25.5" customHeight="1">
      <c r="C74" s="225" t="s">
        <v>155</v>
      </c>
      <c r="D74" s="226"/>
      <c r="E74" s="226"/>
      <c r="F74" s="226"/>
      <c r="G74" s="226"/>
      <c r="H74" s="226"/>
      <c r="I74" s="227"/>
      <c r="L74" s="192" t="s">
        <v>385</v>
      </c>
      <c r="M74" s="193"/>
      <c r="N74" s="228"/>
      <c r="O74" s="229"/>
      <c r="P74" s="229"/>
      <c r="Q74" s="229"/>
      <c r="R74" s="229"/>
      <c r="S74" s="230"/>
      <c r="T74" s="230"/>
      <c r="U74" s="230"/>
      <c r="V74" s="230"/>
      <c r="W74" s="230"/>
    </row>
    <row r="75" spans="1:23" s="188" customFormat="1" ht="24.95" customHeight="1" thickBot="1">
      <c r="H75" s="218" t="s">
        <v>139</v>
      </c>
      <c r="I75" s="237">
        <f>SUM(I71:I74)</f>
        <v>24000</v>
      </c>
      <c r="L75" s="183"/>
    </row>
    <row r="76" spans="1:23" s="188" customFormat="1" ht="8.25" customHeight="1">
      <c r="H76" s="218"/>
      <c r="I76" s="233"/>
      <c r="L76" s="183"/>
    </row>
    <row r="77" spans="1:23" s="188" customFormat="1" ht="24.95" customHeight="1">
      <c r="C77" s="217" t="s">
        <v>183</v>
      </c>
      <c r="H77" s="218"/>
      <c r="I77" s="233"/>
      <c r="L77" s="183"/>
    </row>
    <row r="78" spans="1:23" s="188" customFormat="1" ht="21" customHeight="1">
      <c r="A78" s="192"/>
      <c r="B78" s="192" t="s">
        <v>251</v>
      </c>
      <c r="C78" s="217"/>
      <c r="D78" s="217"/>
      <c r="E78" s="217"/>
      <c r="F78" s="217"/>
      <c r="G78" s="217"/>
      <c r="H78" s="217"/>
      <c r="I78" s="238"/>
      <c r="J78" s="217"/>
      <c r="K78" s="217"/>
      <c r="L78" s="217"/>
    </row>
    <row r="79" spans="1:23" s="188" customFormat="1" ht="21" customHeight="1">
      <c r="C79" s="219" t="s">
        <v>169</v>
      </c>
      <c r="D79" s="219" t="s">
        <v>170</v>
      </c>
      <c r="E79" s="705" t="s">
        <v>157</v>
      </c>
      <c r="F79" s="705"/>
      <c r="G79" s="705"/>
      <c r="H79" s="705"/>
      <c r="I79" s="220" t="s">
        <v>202</v>
      </c>
    </row>
    <row r="80" spans="1:23" s="188" customFormat="1" ht="21.75" customHeight="1">
      <c r="C80" s="223"/>
      <c r="D80" s="223"/>
      <c r="E80" s="706"/>
      <c r="F80" s="707"/>
      <c r="G80" s="707"/>
      <c r="H80" s="708"/>
      <c r="I80" s="282"/>
      <c r="L80" s="192" t="s">
        <v>168</v>
      </c>
    </row>
    <row r="81" spans="1:23" s="188" customFormat="1" ht="21.75" customHeight="1">
      <c r="C81" s="223"/>
      <c r="D81" s="223"/>
      <c r="E81" s="706"/>
      <c r="F81" s="707"/>
      <c r="G81" s="707"/>
      <c r="H81" s="708"/>
      <c r="I81" s="282"/>
      <c r="L81" s="192" t="s">
        <v>154</v>
      </c>
    </row>
    <row r="82" spans="1:23" s="188" customFormat="1" ht="21.75" customHeight="1">
      <c r="B82" s="193"/>
      <c r="C82" s="239"/>
      <c r="D82" s="223"/>
      <c r="E82" s="706"/>
      <c r="F82" s="707"/>
      <c r="G82" s="707"/>
      <c r="H82" s="708"/>
      <c r="I82" s="224"/>
    </row>
    <row r="83" spans="1:23" s="188" customFormat="1" ht="25.5" customHeight="1">
      <c r="C83" s="225" t="s">
        <v>155</v>
      </c>
      <c r="D83" s="226"/>
      <c r="E83" s="226"/>
      <c r="F83" s="226"/>
      <c r="G83" s="226"/>
      <c r="H83" s="226"/>
      <c r="I83" s="227"/>
      <c r="L83" s="192" t="s">
        <v>385</v>
      </c>
      <c r="M83" s="193"/>
      <c r="N83" s="228"/>
      <c r="O83" s="229"/>
      <c r="P83" s="229"/>
      <c r="Q83" s="229"/>
      <c r="R83" s="229"/>
      <c r="S83" s="230"/>
      <c r="T83" s="230"/>
      <c r="U83" s="230"/>
      <c r="V83" s="230"/>
      <c r="W83" s="230"/>
    </row>
    <row r="84" spans="1:23" s="188" customFormat="1" ht="24.95" customHeight="1" thickBot="1">
      <c r="H84" s="218" t="s">
        <v>139</v>
      </c>
      <c r="I84" s="237">
        <f>SUM(I80:I83)</f>
        <v>0</v>
      </c>
      <c r="L84" s="183"/>
    </row>
    <row r="85" spans="1:23" s="188" customFormat="1" ht="21" customHeight="1">
      <c r="B85" s="192" t="s">
        <v>250</v>
      </c>
      <c r="I85" s="206"/>
      <c r="L85" s="183"/>
    </row>
    <row r="86" spans="1:23" s="188" customFormat="1" ht="21" customHeight="1">
      <c r="B86" s="193"/>
      <c r="C86" s="709" t="s">
        <v>171</v>
      </c>
      <c r="D86" s="711" t="s">
        <v>172</v>
      </c>
      <c r="E86" s="705" t="s">
        <v>157</v>
      </c>
      <c r="F86" s="705"/>
      <c r="G86" s="705"/>
      <c r="H86" s="705"/>
      <c r="I86" s="732" t="s">
        <v>202</v>
      </c>
    </row>
    <row r="87" spans="1:23" s="188" customFormat="1" ht="30.75" customHeight="1">
      <c r="B87" s="193"/>
      <c r="C87" s="710"/>
      <c r="D87" s="710"/>
      <c r="E87" s="222" t="s">
        <v>334</v>
      </c>
      <c r="F87" s="686" t="s">
        <v>167</v>
      </c>
      <c r="G87" s="716"/>
      <c r="H87" s="687"/>
      <c r="I87" s="733"/>
    </row>
    <row r="88" spans="1:23" s="188" customFormat="1" ht="39.75" customHeight="1">
      <c r="B88" s="193"/>
      <c r="C88" s="239" t="s">
        <v>344</v>
      </c>
      <c r="D88" s="223" t="s">
        <v>398</v>
      </c>
      <c r="E88" s="327">
        <v>1200</v>
      </c>
      <c r="F88" s="706" t="s">
        <v>360</v>
      </c>
      <c r="G88" s="707"/>
      <c r="H88" s="708"/>
      <c r="I88" s="282">
        <v>72000</v>
      </c>
      <c r="L88" s="192" t="s">
        <v>168</v>
      </c>
    </row>
    <row r="89" spans="1:23" s="188" customFormat="1" ht="21.75" customHeight="1">
      <c r="B89" s="193"/>
      <c r="C89" s="239"/>
      <c r="D89" s="223"/>
      <c r="E89" s="327"/>
      <c r="F89" s="706"/>
      <c r="G89" s="707"/>
      <c r="H89" s="708"/>
      <c r="I89" s="282"/>
      <c r="L89" s="192" t="s">
        <v>154</v>
      </c>
    </row>
    <row r="90" spans="1:23" s="188" customFormat="1" ht="21.75" customHeight="1">
      <c r="B90" s="193"/>
      <c r="C90" s="239"/>
      <c r="D90" s="223"/>
      <c r="E90" s="327"/>
      <c r="F90" s="706"/>
      <c r="G90" s="707"/>
      <c r="H90" s="708"/>
      <c r="I90" s="224"/>
    </row>
    <row r="91" spans="1:23" s="188" customFormat="1" ht="25.5" customHeight="1">
      <c r="C91" s="225" t="s">
        <v>155</v>
      </c>
      <c r="D91" s="226"/>
      <c r="E91" s="226"/>
      <c r="F91" s="226"/>
      <c r="G91" s="226"/>
      <c r="H91" s="226"/>
      <c r="I91" s="227"/>
      <c r="L91" s="192" t="s">
        <v>385</v>
      </c>
      <c r="M91" s="193"/>
      <c r="N91" s="228"/>
      <c r="O91" s="229"/>
      <c r="P91" s="229"/>
      <c r="Q91" s="229"/>
      <c r="R91" s="229"/>
      <c r="S91" s="230"/>
      <c r="T91" s="230"/>
      <c r="U91" s="230"/>
      <c r="V91" s="230"/>
      <c r="W91" s="230"/>
    </row>
    <row r="92" spans="1:23" s="188" customFormat="1" ht="24.95" customHeight="1" thickBot="1">
      <c r="H92" s="218" t="s">
        <v>139</v>
      </c>
      <c r="I92" s="237">
        <f>SUM(I88:I91)</f>
        <v>72000</v>
      </c>
      <c r="L92" s="183"/>
    </row>
    <row r="93" spans="1:23" s="188" customFormat="1" ht="15" customHeight="1" thickBot="1">
      <c r="H93" s="218"/>
      <c r="I93" s="233"/>
      <c r="L93" s="183"/>
    </row>
    <row r="94" spans="1:23" s="188" customFormat="1" ht="205.9" customHeight="1" thickTop="1" thickBot="1">
      <c r="C94" s="681"/>
      <c r="D94" s="682"/>
      <c r="E94" s="682"/>
      <c r="F94" s="682"/>
      <c r="G94" s="682"/>
      <c r="H94" s="682"/>
      <c r="I94" s="683"/>
    </row>
    <row r="95" spans="1:23" s="188" customFormat="1" ht="15" customHeight="1" thickTop="1">
      <c r="H95" s="218"/>
      <c r="I95" s="233"/>
    </row>
    <row r="96" spans="1:23" s="188" customFormat="1" ht="21" customHeight="1">
      <c r="A96" s="192" t="s">
        <v>161</v>
      </c>
      <c r="I96" s="206"/>
    </row>
    <row r="97" spans="1:23" s="188" customFormat="1" ht="21" customHeight="1">
      <c r="A97" s="192"/>
      <c r="C97" s="217" t="s">
        <v>173</v>
      </c>
      <c r="I97" s="206"/>
    </row>
    <row r="98" spans="1:23" s="188" customFormat="1" ht="21" customHeight="1">
      <c r="C98" s="684" t="s">
        <v>162</v>
      </c>
      <c r="D98" s="684" t="s">
        <v>163</v>
      </c>
      <c r="E98" s="662" t="s">
        <v>151</v>
      </c>
      <c r="F98" s="697"/>
      <c r="G98" s="697"/>
      <c r="H98" s="663"/>
      <c r="I98" s="698" t="s">
        <v>202</v>
      </c>
    </row>
    <row r="99" spans="1:23" s="188" customFormat="1" ht="21" customHeight="1">
      <c r="C99" s="685"/>
      <c r="D99" s="685"/>
      <c r="E99" s="221" t="s">
        <v>335</v>
      </c>
      <c r="F99" s="222" t="s">
        <v>164</v>
      </c>
      <c r="G99" s="686" t="s">
        <v>165</v>
      </c>
      <c r="H99" s="687"/>
      <c r="I99" s="699"/>
    </row>
    <row r="100" spans="1:23" s="188" customFormat="1" ht="30" customHeight="1">
      <c r="C100" s="223" t="s">
        <v>351</v>
      </c>
      <c r="D100" s="223" t="s">
        <v>354</v>
      </c>
      <c r="E100" s="327">
        <v>120000</v>
      </c>
      <c r="F100" s="234">
        <v>1</v>
      </c>
      <c r="G100" s="690">
        <v>2</v>
      </c>
      <c r="H100" s="691"/>
      <c r="I100" s="327">
        <v>240000</v>
      </c>
      <c r="L100" s="192" t="s">
        <v>166</v>
      </c>
    </row>
    <row r="101" spans="1:23" s="235" customFormat="1" ht="30" customHeight="1">
      <c r="A101" s="188"/>
      <c r="B101" s="188"/>
      <c r="C101" s="223" t="s">
        <v>352</v>
      </c>
      <c r="D101" s="223" t="s">
        <v>388</v>
      </c>
      <c r="E101" s="327">
        <v>15000</v>
      </c>
      <c r="F101" s="234">
        <v>1</v>
      </c>
      <c r="G101" s="690">
        <v>5</v>
      </c>
      <c r="H101" s="691"/>
      <c r="I101" s="327">
        <v>75000</v>
      </c>
      <c r="J101" s="188"/>
      <c r="K101" s="188"/>
      <c r="L101" s="192" t="s">
        <v>154</v>
      </c>
    </row>
    <row r="102" spans="1:23" s="235" customFormat="1" ht="30" customHeight="1">
      <c r="A102" s="188"/>
      <c r="B102" s="188"/>
      <c r="C102" s="223" t="s">
        <v>351</v>
      </c>
      <c r="D102" s="223" t="s">
        <v>355</v>
      </c>
      <c r="E102" s="327">
        <v>120000</v>
      </c>
      <c r="F102" s="234">
        <v>1</v>
      </c>
      <c r="G102" s="690">
        <v>2</v>
      </c>
      <c r="H102" s="691"/>
      <c r="I102" s="327">
        <v>240000</v>
      </c>
      <c r="J102" s="188"/>
      <c r="K102" s="188"/>
      <c r="L102" s="188"/>
    </row>
    <row r="103" spans="1:23" s="235" customFormat="1" ht="30" customHeight="1">
      <c r="A103" s="188"/>
      <c r="B103" s="188"/>
      <c r="C103" s="223" t="s">
        <v>352</v>
      </c>
      <c r="D103" s="223" t="s">
        <v>361</v>
      </c>
      <c r="E103" s="327">
        <v>7000</v>
      </c>
      <c r="F103" s="234">
        <v>70</v>
      </c>
      <c r="G103" s="299"/>
      <c r="H103" s="300">
        <v>2</v>
      </c>
      <c r="I103" s="327">
        <v>980000</v>
      </c>
      <c r="J103" s="188"/>
      <c r="K103" s="188"/>
      <c r="L103" s="188"/>
    </row>
    <row r="104" spans="1:23" s="235" customFormat="1" ht="30" customHeight="1">
      <c r="A104" s="188"/>
      <c r="B104" s="188"/>
      <c r="C104" s="223" t="s">
        <v>351</v>
      </c>
      <c r="D104" s="223" t="s">
        <v>362</v>
      </c>
      <c r="E104" s="327">
        <v>7000</v>
      </c>
      <c r="F104" s="234">
        <v>40</v>
      </c>
      <c r="G104" s="299"/>
      <c r="H104" s="300">
        <v>2</v>
      </c>
      <c r="I104" s="327">
        <v>560000</v>
      </c>
      <c r="J104" s="188"/>
      <c r="K104" s="188"/>
      <c r="L104" s="188"/>
    </row>
    <row r="105" spans="1:23" s="188" customFormat="1" ht="25.5" customHeight="1" thickBot="1">
      <c r="C105" s="225" t="s">
        <v>155</v>
      </c>
      <c r="D105" s="226"/>
      <c r="E105" s="226"/>
      <c r="F105" s="226"/>
      <c r="G105" s="226"/>
      <c r="H105" s="226"/>
      <c r="I105" s="227"/>
      <c r="L105" s="192" t="s">
        <v>385</v>
      </c>
      <c r="M105" s="193"/>
      <c r="N105" s="228"/>
      <c r="O105" s="229"/>
      <c r="P105" s="229"/>
      <c r="Q105" s="229"/>
      <c r="R105" s="229"/>
      <c r="S105" s="230"/>
      <c r="T105" s="230"/>
      <c r="U105" s="230"/>
      <c r="V105" s="230"/>
      <c r="W105" s="230"/>
    </row>
    <row r="106" spans="1:23" s="188" customFormat="1" ht="24.95" customHeight="1" thickBot="1">
      <c r="H106" s="236" t="s">
        <v>139</v>
      </c>
      <c r="I106" s="231">
        <f>SUM(I100:I105)</f>
        <v>2095000</v>
      </c>
      <c r="L106" s="183"/>
    </row>
    <row r="107" spans="1:23" s="188" customFormat="1" ht="24.95" customHeight="1">
      <c r="C107" s="217" t="s">
        <v>183</v>
      </c>
      <c r="H107" s="246"/>
      <c r="I107" s="233"/>
      <c r="L107" s="183"/>
    </row>
    <row r="108" spans="1:23" s="188" customFormat="1" ht="21" customHeight="1">
      <c r="C108" s="684" t="s">
        <v>162</v>
      </c>
      <c r="D108" s="684" t="s">
        <v>163</v>
      </c>
      <c r="E108" s="662" t="s">
        <v>151</v>
      </c>
      <c r="F108" s="697"/>
      <c r="G108" s="697"/>
      <c r="H108" s="663"/>
      <c r="I108" s="698" t="s">
        <v>202</v>
      </c>
    </row>
    <row r="109" spans="1:23" s="188" customFormat="1" ht="21" customHeight="1">
      <c r="C109" s="685"/>
      <c r="D109" s="685"/>
      <c r="E109" s="221" t="s">
        <v>335</v>
      </c>
      <c r="F109" s="222" t="s">
        <v>164</v>
      </c>
      <c r="G109" s="686" t="s">
        <v>165</v>
      </c>
      <c r="H109" s="687"/>
      <c r="I109" s="699"/>
    </row>
    <row r="110" spans="1:23" s="188" customFormat="1" ht="30" customHeight="1">
      <c r="C110" s="223" t="s">
        <v>351</v>
      </c>
      <c r="D110" s="223" t="s">
        <v>356</v>
      </c>
      <c r="E110" s="327">
        <v>180000</v>
      </c>
      <c r="F110" s="234">
        <v>1</v>
      </c>
      <c r="G110" s="690">
        <v>3</v>
      </c>
      <c r="H110" s="691"/>
      <c r="I110" s="327">
        <v>540000</v>
      </c>
      <c r="L110" s="192" t="s">
        <v>166</v>
      </c>
    </row>
    <row r="111" spans="1:23" s="235" customFormat="1" ht="30" customHeight="1">
      <c r="A111" s="188"/>
      <c r="B111" s="188"/>
      <c r="C111" s="223" t="s">
        <v>352</v>
      </c>
      <c r="D111" s="223" t="s">
        <v>353</v>
      </c>
      <c r="E111" s="327">
        <v>10000</v>
      </c>
      <c r="F111" s="234">
        <v>1</v>
      </c>
      <c r="G111" s="690">
        <v>4</v>
      </c>
      <c r="H111" s="691"/>
      <c r="I111" s="327">
        <v>40000</v>
      </c>
      <c r="J111" s="188"/>
      <c r="K111" s="188"/>
      <c r="L111" s="192" t="s">
        <v>154</v>
      </c>
    </row>
    <row r="112" spans="1:23" s="235" customFormat="1" ht="30" customHeight="1">
      <c r="A112" s="188"/>
      <c r="B112" s="188"/>
      <c r="C112" s="223" t="s">
        <v>351</v>
      </c>
      <c r="D112" s="223" t="s">
        <v>357</v>
      </c>
      <c r="E112" s="327">
        <v>180000</v>
      </c>
      <c r="F112" s="234">
        <v>1</v>
      </c>
      <c r="G112" s="690">
        <v>3</v>
      </c>
      <c r="H112" s="691"/>
      <c r="I112" s="327">
        <v>540000</v>
      </c>
      <c r="J112" s="188"/>
      <c r="K112" s="188"/>
      <c r="L112" s="188"/>
    </row>
    <row r="113" spans="1:23" s="235" customFormat="1" ht="30" customHeight="1">
      <c r="A113" s="188"/>
      <c r="B113" s="188"/>
      <c r="C113" s="223" t="s">
        <v>352</v>
      </c>
      <c r="D113" s="223" t="s">
        <v>361</v>
      </c>
      <c r="E113" s="327">
        <v>7000</v>
      </c>
      <c r="F113" s="234">
        <v>80</v>
      </c>
      <c r="G113" s="299"/>
      <c r="H113" s="300">
        <v>3</v>
      </c>
      <c r="I113" s="327">
        <v>1680000</v>
      </c>
      <c r="J113" s="188"/>
      <c r="K113" s="188"/>
      <c r="L113" s="188"/>
    </row>
    <row r="114" spans="1:23" s="235" customFormat="1" ht="30" customHeight="1">
      <c r="A114" s="188"/>
      <c r="B114" s="188"/>
      <c r="C114" s="223" t="s">
        <v>351</v>
      </c>
      <c r="D114" s="223" t="s">
        <v>362</v>
      </c>
      <c r="E114" s="327">
        <v>7000</v>
      </c>
      <c r="F114" s="234">
        <v>40</v>
      </c>
      <c r="G114" s="299"/>
      <c r="H114" s="300">
        <v>3</v>
      </c>
      <c r="I114" s="327">
        <v>840000</v>
      </c>
      <c r="J114" s="188"/>
      <c r="K114" s="188"/>
      <c r="L114" s="188"/>
    </row>
    <row r="115" spans="1:23" s="188" customFormat="1" ht="25.5" customHeight="1" thickBot="1">
      <c r="C115" s="225" t="s">
        <v>155</v>
      </c>
      <c r="D115" s="226"/>
      <c r="E115" s="226"/>
      <c r="F115" s="226"/>
      <c r="G115" s="226"/>
      <c r="H115" s="226"/>
      <c r="I115" s="227"/>
      <c r="L115" s="192" t="s">
        <v>385</v>
      </c>
      <c r="M115" s="193"/>
      <c r="N115" s="228"/>
      <c r="O115" s="229"/>
      <c r="P115" s="229"/>
      <c r="Q115" s="229"/>
      <c r="R115" s="229"/>
      <c r="S115" s="230"/>
      <c r="T115" s="230"/>
      <c r="U115" s="230"/>
      <c r="V115" s="230"/>
      <c r="W115" s="230"/>
    </row>
    <row r="116" spans="1:23" s="188" customFormat="1" ht="24.95" customHeight="1" thickBot="1">
      <c r="H116" s="236" t="s">
        <v>139</v>
      </c>
      <c r="I116" s="231">
        <f>SUM(I110:I115)</f>
        <v>3640000</v>
      </c>
      <c r="L116" s="183"/>
    </row>
    <row r="117" spans="1:23" s="188" customFormat="1" ht="15" customHeight="1" thickBot="1">
      <c r="H117" s="218"/>
      <c r="I117" s="233"/>
      <c r="L117" s="183"/>
    </row>
    <row r="118" spans="1:23" s="188" customFormat="1" ht="177" customHeight="1" thickTop="1" thickBot="1">
      <c r="C118" s="681"/>
      <c r="D118" s="682"/>
      <c r="E118" s="682"/>
      <c r="F118" s="682"/>
      <c r="G118" s="682"/>
      <c r="H118" s="682"/>
      <c r="I118" s="683"/>
    </row>
    <row r="119" spans="1:23" s="188" customFormat="1" ht="15" customHeight="1" thickTop="1">
      <c r="H119" s="218"/>
      <c r="I119" s="233"/>
    </row>
    <row r="120" spans="1:23" s="188" customFormat="1" ht="21" customHeight="1">
      <c r="A120" s="192" t="s">
        <v>200</v>
      </c>
      <c r="I120" s="206"/>
    </row>
    <row r="121" spans="1:23" s="188" customFormat="1" ht="21" customHeight="1">
      <c r="A121" s="192"/>
      <c r="C121" s="217" t="s">
        <v>173</v>
      </c>
      <c r="I121" s="206"/>
    </row>
    <row r="122" spans="1:23" s="188" customFormat="1" ht="21" customHeight="1">
      <c r="C122" s="684" t="s">
        <v>169</v>
      </c>
      <c r="D122" s="712" t="s">
        <v>152</v>
      </c>
      <c r="E122" s="713"/>
      <c r="F122" s="662" t="s">
        <v>151</v>
      </c>
      <c r="G122" s="697"/>
      <c r="H122" s="663"/>
      <c r="I122" s="698" t="s">
        <v>202</v>
      </c>
    </row>
    <row r="123" spans="1:23" s="188" customFormat="1" ht="21" customHeight="1">
      <c r="C123" s="685"/>
      <c r="D123" s="714"/>
      <c r="E123" s="715"/>
      <c r="F123" s="222" t="s">
        <v>336</v>
      </c>
      <c r="G123" s="686" t="s">
        <v>158</v>
      </c>
      <c r="H123" s="687"/>
      <c r="I123" s="699"/>
    </row>
    <row r="124" spans="1:23" s="188" customFormat="1" ht="39.950000000000003" customHeight="1">
      <c r="C124" s="223" t="s">
        <v>346</v>
      </c>
      <c r="D124" s="688" t="s">
        <v>347</v>
      </c>
      <c r="E124" s="689"/>
      <c r="F124" s="327">
        <v>50000</v>
      </c>
      <c r="G124" s="690">
        <v>1</v>
      </c>
      <c r="H124" s="691"/>
      <c r="I124" s="327">
        <v>50000</v>
      </c>
      <c r="L124" s="192" t="s">
        <v>153</v>
      </c>
    </row>
    <row r="125" spans="1:23" s="208" customFormat="1" ht="39.950000000000003" customHeight="1">
      <c r="A125" s="188"/>
      <c r="B125" s="188"/>
      <c r="C125" s="223" t="s">
        <v>348</v>
      </c>
      <c r="D125" s="688" t="s">
        <v>349</v>
      </c>
      <c r="E125" s="689"/>
      <c r="F125" s="327">
        <v>100000</v>
      </c>
      <c r="G125" s="690">
        <v>1</v>
      </c>
      <c r="H125" s="691"/>
      <c r="I125" s="327">
        <v>100000</v>
      </c>
      <c r="J125" s="188"/>
      <c r="K125" s="188"/>
      <c r="L125" s="192" t="s">
        <v>154</v>
      </c>
    </row>
    <row r="126" spans="1:23" s="208" customFormat="1" ht="68.25" customHeight="1">
      <c r="A126" s="188"/>
      <c r="B126" s="188"/>
      <c r="C126" s="223" t="s">
        <v>350</v>
      </c>
      <c r="D126" s="688" t="s">
        <v>389</v>
      </c>
      <c r="E126" s="689"/>
      <c r="F126" s="327">
        <v>47400</v>
      </c>
      <c r="G126" s="690">
        <v>1</v>
      </c>
      <c r="H126" s="691"/>
      <c r="I126" s="328">
        <v>47400</v>
      </c>
      <c r="J126" s="188"/>
      <c r="K126" s="188"/>
      <c r="L126" s="188"/>
    </row>
    <row r="127" spans="1:23" s="188" customFormat="1" ht="25.5" customHeight="1" thickBot="1">
      <c r="C127" s="225" t="s">
        <v>155</v>
      </c>
      <c r="D127" s="226"/>
      <c r="E127" s="226"/>
      <c r="F127" s="226"/>
      <c r="G127" s="226"/>
      <c r="H127" s="226"/>
      <c r="I127" s="227"/>
      <c r="L127" s="192" t="s">
        <v>385</v>
      </c>
      <c r="M127" s="193"/>
      <c r="N127" s="228"/>
      <c r="O127" s="229"/>
      <c r="P127" s="229"/>
      <c r="Q127" s="229"/>
      <c r="R127" s="229"/>
      <c r="S127" s="230"/>
      <c r="T127" s="230"/>
      <c r="U127" s="230"/>
      <c r="V127" s="230"/>
      <c r="W127" s="230"/>
    </row>
    <row r="128" spans="1:23" s="188" customFormat="1" ht="24.95" customHeight="1" thickBot="1">
      <c r="C128" s="193"/>
      <c r="H128" s="236" t="s">
        <v>139</v>
      </c>
      <c r="I128" s="231">
        <f>SUM(I124:I127)</f>
        <v>197400</v>
      </c>
      <c r="L128" s="183"/>
    </row>
    <row r="129" spans="1:23" s="188" customFormat="1" ht="19.5">
      <c r="C129" s="217" t="s">
        <v>183</v>
      </c>
      <c r="H129" s="218"/>
      <c r="I129" s="233"/>
      <c r="L129" s="183"/>
    </row>
    <row r="130" spans="1:23" s="188" customFormat="1" ht="21" customHeight="1">
      <c r="C130" s="684" t="s">
        <v>169</v>
      </c>
      <c r="D130" s="712" t="s">
        <v>152</v>
      </c>
      <c r="E130" s="713"/>
      <c r="F130" s="662" t="s">
        <v>151</v>
      </c>
      <c r="G130" s="697"/>
      <c r="H130" s="663"/>
      <c r="I130" s="698" t="s">
        <v>202</v>
      </c>
    </row>
    <row r="131" spans="1:23" s="188" customFormat="1" ht="21" customHeight="1">
      <c r="C131" s="685"/>
      <c r="D131" s="714"/>
      <c r="E131" s="715"/>
      <c r="F131" s="222" t="s">
        <v>336</v>
      </c>
      <c r="G131" s="686" t="s">
        <v>158</v>
      </c>
      <c r="H131" s="687"/>
      <c r="I131" s="699"/>
    </row>
    <row r="132" spans="1:23" s="188" customFormat="1" ht="39.950000000000003" customHeight="1">
      <c r="C132" s="223" t="s">
        <v>346</v>
      </c>
      <c r="D132" s="688" t="s">
        <v>347</v>
      </c>
      <c r="E132" s="689"/>
      <c r="F132" s="327">
        <v>100000</v>
      </c>
      <c r="G132" s="690">
        <v>1</v>
      </c>
      <c r="H132" s="691"/>
      <c r="I132" s="327">
        <v>100000</v>
      </c>
      <c r="L132" s="192" t="s">
        <v>153</v>
      </c>
    </row>
    <row r="133" spans="1:23" s="208" customFormat="1" ht="39.950000000000003" customHeight="1">
      <c r="A133" s="188"/>
      <c r="B133" s="188"/>
      <c r="C133" s="223" t="s">
        <v>359</v>
      </c>
      <c r="D133" s="688" t="s">
        <v>358</v>
      </c>
      <c r="E133" s="689"/>
      <c r="F133" s="327">
        <v>10000</v>
      </c>
      <c r="G133" s="690">
        <v>1</v>
      </c>
      <c r="H133" s="691"/>
      <c r="I133" s="327">
        <v>10000</v>
      </c>
      <c r="J133" s="188"/>
      <c r="K133" s="188"/>
      <c r="L133" s="192" t="s">
        <v>154</v>
      </c>
    </row>
    <row r="134" spans="1:23" s="208" customFormat="1" ht="66.75" customHeight="1">
      <c r="A134" s="188"/>
      <c r="B134" s="188"/>
      <c r="C134" s="223" t="s">
        <v>350</v>
      </c>
      <c r="D134" s="688" t="s">
        <v>390</v>
      </c>
      <c r="E134" s="689"/>
      <c r="F134" s="327">
        <v>107200</v>
      </c>
      <c r="G134" s="690">
        <v>1</v>
      </c>
      <c r="H134" s="691"/>
      <c r="I134" s="328">
        <v>107200</v>
      </c>
      <c r="J134" s="188"/>
      <c r="K134" s="188"/>
      <c r="L134" s="188"/>
    </row>
    <row r="135" spans="1:23" s="188" customFormat="1" ht="25.5" customHeight="1" thickBot="1">
      <c r="C135" s="225" t="s">
        <v>155</v>
      </c>
      <c r="D135" s="226"/>
      <c r="E135" s="226"/>
      <c r="F135" s="226"/>
      <c r="G135" s="226"/>
      <c r="H135" s="226"/>
      <c r="I135" s="227"/>
      <c r="L135" s="192" t="s">
        <v>385</v>
      </c>
      <c r="M135" s="193"/>
      <c r="N135" s="228"/>
      <c r="O135" s="229"/>
      <c r="P135" s="229"/>
      <c r="Q135" s="229"/>
      <c r="R135" s="229"/>
      <c r="S135" s="230"/>
      <c r="T135" s="230"/>
      <c r="U135" s="230"/>
      <c r="V135" s="230"/>
      <c r="W135" s="230"/>
    </row>
    <row r="136" spans="1:23" s="188" customFormat="1" ht="24.95" customHeight="1" thickBot="1">
      <c r="C136" s="193"/>
      <c r="H136" s="236" t="s">
        <v>139</v>
      </c>
      <c r="I136" s="231">
        <f>SUM(I132:I135)</f>
        <v>217200</v>
      </c>
      <c r="L136" s="183"/>
    </row>
    <row r="137" spans="1:23" s="188" customFormat="1" ht="15" customHeight="1" thickBot="1">
      <c r="C137" s="193"/>
      <c r="H137" s="218"/>
      <c r="I137" s="233"/>
      <c r="L137" s="183"/>
    </row>
    <row r="138" spans="1:23" s="188" customFormat="1" ht="222" customHeight="1" thickTop="1">
      <c r="C138" s="734"/>
      <c r="D138" s="735"/>
      <c r="E138" s="735"/>
      <c r="F138" s="735"/>
      <c r="G138" s="735"/>
      <c r="H138" s="735"/>
      <c r="I138" s="736"/>
    </row>
    <row r="139" spans="1:23" s="188" customFormat="1" ht="34.9" customHeight="1" thickBot="1">
      <c r="C139" s="737"/>
      <c r="D139" s="738"/>
      <c r="E139" s="738"/>
      <c r="F139" s="738"/>
      <c r="G139" s="738"/>
      <c r="H139" s="738"/>
      <c r="I139" s="739"/>
    </row>
    <row r="140" spans="1:23" s="188" customFormat="1" ht="15" customHeight="1" thickTop="1">
      <c r="H140" s="218"/>
      <c r="I140" s="233"/>
    </row>
    <row r="141" spans="1:23" s="188" customFormat="1" ht="21" customHeight="1">
      <c r="A141" s="197"/>
      <c r="B141" s="197"/>
      <c r="C141" s="197"/>
      <c r="D141" s="197"/>
      <c r="E141" s="197"/>
      <c r="F141" s="197"/>
      <c r="G141" s="197"/>
      <c r="H141" s="197"/>
      <c r="I141" s="232"/>
      <c r="J141" s="197"/>
      <c r="K141" s="197"/>
      <c r="L141" s="192"/>
    </row>
    <row r="142" spans="1:23" s="188" customFormat="1" ht="21" customHeight="1">
      <c r="A142" s="197"/>
      <c r="B142" s="197"/>
      <c r="C142" s="197"/>
      <c r="D142" s="197"/>
      <c r="E142" s="197"/>
      <c r="F142" s="197"/>
      <c r="G142" s="197"/>
      <c r="H142" s="197"/>
      <c r="I142" s="232"/>
      <c r="J142" s="197"/>
      <c r="K142" s="197"/>
      <c r="L142" s="183"/>
    </row>
    <row r="143" spans="1:23" s="188" customFormat="1" ht="21" customHeight="1">
      <c r="A143" s="197"/>
      <c r="B143" s="197"/>
      <c r="C143" s="197"/>
      <c r="D143" s="197"/>
      <c r="E143" s="197"/>
      <c r="F143" s="197"/>
      <c r="G143" s="197"/>
      <c r="H143" s="197"/>
      <c r="I143" s="232"/>
      <c r="J143" s="197"/>
      <c r="K143" s="197"/>
      <c r="L143" s="197"/>
    </row>
    <row r="144" spans="1:23" s="188" customFormat="1" ht="27" customHeight="1">
      <c r="A144" s="197"/>
      <c r="B144" s="197"/>
      <c r="C144" s="197"/>
      <c r="D144" s="197"/>
      <c r="E144" s="197"/>
      <c r="F144" s="197"/>
      <c r="G144" s="197"/>
      <c r="H144" s="197"/>
      <c r="I144" s="232"/>
      <c r="J144" s="197"/>
      <c r="K144" s="197"/>
      <c r="L144" s="197"/>
    </row>
    <row r="145" spans="1:12" s="188" customFormat="1" ht="21" customHeight="1">
      <c r="A145" s="197"/>
      <c r="B145" s="197"/>
      <c r="C145" s="197"/>
      <c r="D145" s="197"/>
      <c r="E145" s="197"/>
      <c r="F145" s="197"/>
      <c r="G145" s="197"/>
      <c r="H145" s="197"/>
      <c r="I145" s="232"/>
      <c r="J145" s="197"/>
      <c r="K145" s="197"/>
      <c r="L145" s="197"/>
    </row>
    <row r="146" spans="1:12" s="235" customFormat="1" ht="21" customHeight="1">
      <c r="A146" s="197"/>
      <c r="B146" s="197"/>
      <c r="C146" s="197"/>
      <c r="D146" s="197"/>
      <c r="E146" s="197"/>
      <c r="F146" s="197"/>
      <c r="G146" s="197"/>
      <c r="H146" s="197"/>
      <c r="I146" s="232"/>
      <c r="J146" s="197"/>
      <c r="K146" s="197"/>
      <c r="L146" s="197"/>
    </row>
    <row r="147" spans="1:12" s="188" customFormat="1" ht="21" customHeight="1">
      <c r="A147" s="197"/>
      <c r="B147" s="197"/>
      <c r="C147" s="197"/>
      <c r="D147" s="197"/>
      <c r="E147" s="197"/>
      <c r="F147" s="197"/>
      <c r="G147" s="197"/>
      <c r="H147" s="197"/>
      <c r="I147" s="232"/>
      <c r="J147" s="197"/>
      <c r="K147" s="197"/>
      <c r="L147" s="197"/>
    </row>
    <row r="148" spans="1:12" s="188" customFormat="1" ht="21" customHeight="1">
      <c r="A148" s="197"/>
      <c r="B148" s="197"/>
      <c r="C148" s="197"/>
      <c r="D148" s="197"/>
      <c r="E148" s="197"/>
      <c r="F148" s="197"/>
      <c r="G148" s="197"/>
      <c r="H148" s="197"/>
      <c r="I148" s="232"/>
      <c r="J148" s="197"/>
      <c r="K148" s="197"/>
      <c r="L148" s="197"/>
    </row>
    <row r="149" spans="1:12" s="188" customFormat="1" ht="21" customHeight="1">
      <c r="A149" s="197"/>
      <c r="B149" s="197"/>
      <c r="C149" s="197"/>
      <c r="D149" s="197"/>
      <c r="E149" s="197"/>
      <c r="F149" s="197"/>
      <c r="G149" s="197"/>
      <c r="H149" s="197"/>
      <c r="I149" s="232"/>
      <c r="J149" s="197"/>
      <c r="K149" s="197"/>
      <c r="L149" s="197"/>
    </row>
    <row r="150" spans="1:12" s="188" customFormat="1" ht="21" customHeight="1">
      <c r="A150" s="197"/>
      <c r="B150" s="197"/>
      <c r="C150" s="197"/>
      <c r="D150" s="197"/>
      <c r="E150" s="197"/>
      <c r="F150" s="197"/>
      <c r="G150" s="197"/>
      <c r="H150" s="197"/>
      <c r="I150" s="232"/>
      <c r="J150" s="197"/>
      <c r="K150" s="197"/>
      <c r="L150" s="197"/>
    </row>
    <row r="151" spans="1:12" s="188" customFormat="1" ht="21" customHeight="1">
      <c r="A151" s="197"/>
      <c r="B151" s="197"/>
      <c r="C151" s="197"/>
      <c r="D151" s="197"/>
      <c r="E151" s="197"/>
      <c r="F151" s="197"/>
      <c r="G151" s="197"/>
      <c r="H151" s="197"/>
      <c r="I151" s="232"/>
      <c r="J151" s="197"/>
      <c r="K151" s="197"/>
      <c r="L151" s="197"/>
    </row>
    <row r="152" spans="1:12" s="188" customFormat="1" ht="21" customHeight="1">
      <c r="A152" s="197"/>
      <c r="B152" s="197"/>
      <c r="C152" s="197"/>
      <c r="D152" s="197"/>
      <c r="E152" s="197"/>
      <c r="F152" s="197"/>
      <c r="G152" s="197"/>
      <c r="H152" s="197"/>
      <c r="I152" s="232"/>
      <c r="J152" s="197"/>
      <c r="K152" s="197"/>
      <c r="L152" s="197"/>
    </row>
    <row r="153" spans="1:12" s="188" customFormat="1" ht="21" customHeight="1">
      <c r="A153" s="197"/>
      <c r="B153" s="197"/>
      <c r="C153" s="197"/>
      <c r="D153" s="197"/>
      <c r="E153" s="197"/>
      <c r="F153" s="197"/>
      <c r="G153" s="197"/>
      <c r="H153" s="197"/>
      <c r="I153" s="232"/>
      <c r="J153" s="197"/>
      <c r="K153" s="197"/>
      <c r="L153" s="197"/>
    </row>
    <row r="154" spans="1:12" s="188" customFormat="1" ht="21" customHeight="1">
      <c r="A154" s="197"/>
      <c r="B154" s="197"/>
      <c r="C154" s="197"/>
      <c r="D154" s="197"/>
      <c r="E154" s="197"/>
      <c r="F154" s="197"/>
      <c r="G154" s="197"/>
      <c r="H154" s="197"/>
      <c r="I154" s="232"/>
      <c r="J154" s="197"/>
      <c r="K154" s="197"/>
      <c r="L154" s="197"/>
    </row>
    <row r="155" spans="1:12" s="188" customFormat="1" ht="21" customHeight="1">
      <c r="A155" s="197"/>
      <c r="B155" s="197"/>
      <c r="C155" s="197"/>
      <c r="D155" s="197"/>
      <c r="E155" s="197"/>
      <c r="F155" s="197"/>
      <c r="G155" s="197"/>
      <c r="H155" s="197"/>
      <c r="I155" s="232"/>
      <c r="J155" s="197"/>
      <c r="K155" s="197"/>
      <c r="L155" s="197"/>
    </row>
    <row r="156" spans="1:12" s="188" customFormat="1" ht="21" customHeight="1">
      <c r="A156" s="197"/>
      <c r="B156" s="197"/>
      <c r="C156" s="197"/>
      <c r="D156" s="197"/>
      <c r="E156" s="197"/>
      <c r="F156" s="197"/>
      <c r="G156" s="197"/>
      <c r="H156" s="197"/>
      <c r="I156" s="232"/>
      <c r="J156" s="197"/>
      <c r="K156" s="197"/>
      <c r="L156" s="197"/>
    </row>
    <row r="157" spans="1:12" s="188" customFormat="1" ht="21" customHeight="1">
      <c r="A157" s="197"/>
      <c r="B157" s="197"/>
      <c r="C157" s="197"/>
      <c r="D157" s="197"/>
      <c r="E157" s="197"/>
      <c r="F157" s="197"/>
      <c r="G157" s="197"/>
      <c r="H157" s="197"/>
      <c r="I157" s="232"/>
      <c r="J157" s="197"/>
      <c r="K157" s="197"/>
      <c r="L157" s="197"/>
    </row>
    <row r="158" spans="1:12" s="188" customFormat="1" ht="21" customHeight="1">
      <c r="A158" s="197"/>
      <c r="B158" s="197"/>
      <c r="C158" s="197"/>
      <c r="D158" s="197"/>
      <c r="E158" s="197"/>
      <c r="F158" s="197"/>
      <c r="G158" s="197"/>
      <c r="H158" s="197"/>
      <c r="I158" s="232"/>
      <c r="J158" s="197"/>
      <c r="K158" s="197"/>
      <c r="L158" s="197"/>
    </row>
    <row r="159" spans="1:12" s="188" customFormat="1" ht="21" customHeight="1">
      <c r="A159" s="197"/>
      <c r="B159" s="197"/>
      <c r="C159" s="197"/>
      <c r="D159" s="197"/>
      <c r="E159" s="197"/>
      <c r="F159" s="197"/>
      <c r="G159" s="197"/>
      <c r="H159" s="197"/>
      <c r="I159" s="232"/>
      <c r="J159" s="197"/>
      <c r="K159" s="197"/>
      <c r="L159" s="197"/>
    </row>
    <row r="160" spans="1:12" s="188" customFormat="1" ht="21" customHeight="1">
      <c r="A160" s="197"/>
      <c r="B160" s="197"/>
      <c r="C160" s="197"/>
      <c r="D160" s="197"/>
      <c r="E160" s="197"/>
      <c r="F160" s="197"/>
      <c r="G160" s="197"/>
      <c r="H160" s="197"/>
      <c r="I160" s="232"/>
      <c r="J160" s="197"/>
      <c r="K160" s="197"/>
      <c r="L160" s="197"/>
    </row>
    <row r="161" spans="1:19" s="188" customFormat="1" ht="21" customHeight="1">
      <c r="A161" s="197"/>
      <c r="B161" s="197"/>
      <c r="C161" s="197"/>
      <c r="D161" s="197"/>
      <c r="E161" s="197"/>
      <c r="F161" s="197"/>
      <c r="G161" s="197"/>
      <c r="H161" s="197"/>
      <c r="I161" s="232"/>
      <c r="J161" s="197"/>
      <c r="K161" s="197"/>
      <c r="L161" s="197"/>
    </row>
    <row r="162" spans="1:19" s="188" customFormat="1" ht="21" customHeight="1">
      <c r="A162" s="197"/>
      <c r="B162" s="197"/>
      <c r="C162" s="197"/>
      <c r="D162" s="197"/>
      <c r="E162" s="197"/>
      <c r="F162" s="197"/>
      <c r="G162" s="197"/>
      <c r="H162" s="197"/>
      <c r="I162" s="232"/>
      <c r="J162" s="197"/>
      <c r="K162" s="197"/>
      <c r="L162" s="197"/>
    </row>
    <row r="163" spans="1:19" s="188" customFormat="1" ht="21" customHeight="1">
      <c r="A163" s="197"/>
      <c r="B163" s="197"/>
      <c r="C163" s="197"/>
      <c r="D163" s="197"/>
      <c r="E163" s="197"/>
      <c r="F163" s="197"/>
      <c r="G163" s="197"/>
      <c r="H163" s="197"/>
      <c r="I163" s="232"/>
      <c r="J163" s="197"/>
      <c r="K163" s="197"/>
      <c r="L163" s="197"/>
    </row>
    <row r="164" spans="1:19" s="188" customFormat="1" ht="21" customHeight="1">
      <c r="A164" s="197"/>
      <c r="B164" s="197"/>
      <c r="C164" s="197"/>
      <c r="D164" s="197"/>
      <c r="E164" s="197"/>
      <c r="F164" s="197"/>
      <c r="G164" s="197"/>
      <c r="H164" s="197"/>
      <c r="I164" s="232"/>
      <c r="J164" s="197"/>
      <c r="K164" s="197"/>
      <c r="L164" s="197"/>
    </row>
    <row r="165" spans="1:19" s="188" customFormat="1" ht="21" customHeight="1">
      <c r="A165" s="197"/>
      <c r="B165" s="197"/>
      <c r="C165" s="197"/>
      <c r="D165" s="197"/>
      <c r="E165" s="197"/>
      <c r="F165" s="197"/>
      <c r="G165" s="197"/>
      <c r="H165" s="197"/>
      <c r="I165" s="232"/>
      <c r="J165" s="197"/>
      <c r="K165" s="197"/>
      <c r="L165" s="197"/>
    </row>
    <row r="166" spans="1:19" s="188" customFormat="1" ht="21" customHeight="1">
      <c r="A166" s="197"/>
      <c r="B166" s="197"/>
      <c r="C166" s="197"/>
      <c r="D166" s="197"/>
      <c r="E166" s="197"/>
      <c r="F166" s="197"/>
      <c r="G166" s="197"/>
      <c r="H166" s="197"/>
      <c r="I166" s="232"/>
      <c r="J166" s="197"/>
      <c r="K166" s="197"/>
      <c r="L166" s="197"/>
    </row>
    <row r="167" spans="1:19" s="188" customFormat="1" ht="21" customHeight="1">
      <c r="A167" s="197"/>
      <c r="B167" s="197"/>
      <c r="C167" s="197"/>
      <c r="D167" s="197"/>
      <c r="E167" s="197"/>
      <c r="F167" s="197"/>
      <c r="G167" s="197"/>
      <c r="H167" s="197"/>
      <c r="I167" s="232"/>
      <c r="J167" s="197"/>
      <c r="K167" s="197"/>
      <c r="L167" s="197"/>
    </row>
    <row r="168" spans="1:19" s="188" customFormat="1" ht="40.5" customHeight="1">
      <c r="A168" s="197"/>
      <c r="B168" s="197"/>
      <c r="C168" s="197"/>
      <c r="D168" s="197"/>
      <c r="E168" s="197"/>
      <c r="F168" s="197"/>
      <c r="G168" s="197"/>
      <c r="H168" s="197"/>
      <c r="I168" s="232"/>
      <c r="J168" s="197"/>
      <c r="K168" s="197"/>
      <c r="L168" s="197"/>
    </row>
    <row r="169" spans="1:19" s="188" customFormat="1" ht="40.5" customHeight="1">
      <c r="A169" s="197"/>
      <c r="B169" s="197"/>
      <c r="C169" s="197"/>
      <c r="D169" s="197"/>
      <c r="E169" s="197"/>
      <c r="F169" s="197"/>
      <c r="G169" s="197"/>
      <c r="H169" s="197"/>
      <c r="I169" s="232"/>
      <c r="J169" s="197"/>
      <c r="K169" s="197"/>
      <c r="L169" s="197"/>
    </row>
    <row r="170" spans="1:19" s="188" customFormat="1" ht="40.5" customHeight="1">
      <c r="A170" s="197"/>
      <c r="B170" s="197"/>
      <c r="C170" s="197"/>
      <c r="D170" s="197"/>
      <c r="E170" s="197"/>
      <c r="F170" s="197"/>
      <c r="G170" s="197"/>
      <c r="H170" s="197"/>
      <c r="I170" s="232"/>
      <c r="J170" s="197"/>
      <c r="K170" s="197"/>
      <c r="L170" s="197"/>
    </row>
    <row r="171" spans="1:19" s="188" customFormat="1" ht="40.5" customHeight="1">
      <c r="A171" s="197"/>
      <c r="B171" s="197"/>
      <c r="C171" s="197"/>
      <c r="D171" s="197"/>
      <c r="E171" s="197"/>
      <c r="F171" s="197"/>
      <c r="G171" s="197"/>
      <c r="H171" s="197"/>
      <c r="I171" s="232"/>
      <c r="J171" s="197"/>
      <c r="K171" s="197"/>
      <c r="L171" s="197"/>
    </row>
    <row r="172" spans="1:19" s="188" customFormat="1" ht="27" customHeight="1">
      <c r="A172" s="197"/>
      <c r="B172" s="197"/>
      <c r="C172" s="197"/>
      <c r="D172" s="197"/>
      <c r="E172" s="197"/>
      <c r="F172" s="197"/>
      <c r="G172" s="197"/>
      <c r="H172" s="197"/>
      <c r="I172" s="232"/>
      <c r="J172" s="197"/>
      <c r="K172" s="197"/>
      <c r="L172" s="197"/>
    </row>
    <row r="173" spans="1:19" s="188" customFormat="1" ht="21" customHeight="1">
      <c r="A173" s="197"/>
      <c r="B173" s="197"/>
      <c r="C173" s="197"/>
      <c r="D173" s="197"/>
      <c r="E173" s="197"/>
      <c r="F173" s="197"/>
      <c r="G173" s="197"/>
      <c r="H173" s="197"/>
      <c r="I173" s="232"/>
      <c r="J173" s="197"/>
      <c r="K173" s="197"/>
      <c r="L173" s="197"/>
      <c r="M173" s="240"/>
      <c r="N173" s="241"/>
      <c r="O173" s="241"/>
      <c r="P173" s="241"/>
      <c r="Q173" s="241"/>
      <c r="R173" s="241"/>
      <c r="S173" s="241"/>
    </row>
    <row r="174" spans="1:19" s="188" customFormat="1" ht="21" customHeight="1">
      <c r="A174" s="197"/>
      <c r="B174" s="197"/>
      <c r="C174" s="197"/>
      <c r="D174" s="197"/>
      <c r="E174" s="197"/>
      <c r="F174" s="197"/>
      <c r="G174" s="197"/>
      <c r="H174" s="197"/>
      <c r="I174" s="232"/>
      <c r="J174" s="197"/>
      <c r="K174" s="197"/>
      <c r="L174" s="197"/>
      <c r="M174" s="242"/>
      <c r="N174" s="242"/>
      <c r="O174" s="242"/>
      <c r="P174" s="242"/>
      <c r="Q174" s="242"/>
      <c r="R174" s="242"/>
      <c r="S174" s="242"/>
    </row>
    <row r="175" spans="1:19" s="188" customFormat="1" ht="21" customHeight="1">
      <c r="A175" s="197"/>
      <c r="B175" s="197"/>
      <c r="C175" s="197"/>
      <c r="D175" s="197"/>
      <c r="E175" s="197"/>
      <c r="F175" s="197"/>
      <c r="G175" s="197"/>
      <c r="H175" s="197"/>
      <c r="I175" s="232"/>
      <c r="J175" s="197"/>
      <c r="K175" s="197"/>
      <c r="L175" s="197"/>
      <c r="M175" s="242"/>
      <c r="N175" s="241"/>
      <c r="O175" s="241"/>
      <c r="P175" s="242"/>
      <c r="Q175" s="242"/>
      <c r="R175" s="242"/>
      <c r="S175" s="242"/>
    </row>
    <row r="176" spans="1:19" s="188" customFormat="1" ht="27" customHeight="1">
      <c r="A176" s="197"/>
      <c r="B176" s="197"/>
      <c r="C176" s="197"/>
      <c r="D176" s="197"/>
      <c r="E176" s="197"/>
      <c r="F176" s="197"/>
      <c r="G176" s="197"/>
      <c r="H176" s="197"/>
      <c r="I176" s="232"/>
      <c r="J176" s="197"/>
      <c r="K176" s="197"/>
      <c r="L176" s="197"/>
      <c r="M176" s="241"/>
      <c r="N176" s="241"/>
      <c r="O176" s="241"/>
      <c r="P176" s="241"/>
      <c r="Q176" s="241"/>
      <c r="R176" s="241"/>
      <c r="S176" s="241"/>
    </row>
    <row r="177" spans="1:19" s="188" customFormat="1" ht="27" customHeight="1">
      <c r="A177" s="197"/>
      <c r="B177" s="197"/>
      <c r="C177" s="197"/>
      <c r="D177" s="197"/>
      <c r="E177" s="197"/>
      <c r="F177" s="197"/>
      <c r="G177" s="197"/>
      <c r="H177" s="197"/>
      <c r="I177" s="232"/>
      <c r="J177" s="197"/>
      <c r="K177" s="197"/>
      <c r="L177" s="197"/>
      <c r="M177" s="241"/>
      <c r="N177" s="241"/>
      <c r="O177" s="241"/>
      <c r="P177" s="241"/>
      <c r="Q177" s="241"/>
      <c r="R177" s="241"/>
      <c r="S177" s="241"/>
    </row>
    <row r="178" spans="1:19" s="188" customFormat="1" ht="27" customHeight="1">
      <c r="A178" s="197"/>
      <c r="B178" s="197"/>
      <c r="C178" s="197"/>
      <c r="D178" s="197"/>
      <c r="E178" s="197"/>
      <c r="F178" s="197"/>
      <c r="G178" s="197"/>
      <c r="H178" s="197"/>
      <c r="I178" s="232"/>
      <c r="J178" s="197"/>
      <c r="K178" s="197"/>
      <c r="L178" s="197"/>
      <c r="M178" s="241"/>
      <c r="N178" s="241"/>
      <c r="O178" s="241"/>
      <c r="P178" s="241"/>
      <c r="Q178" s="241"/>
      <c r="R178" s="241"/>
      <c r="S178" s="241"/>
    </row>
    <row r="179" spans="1:19" s="188" customFormat="1" ht="27" customHeight="1">
      <c r="A179" s="197"/>
      <c r="B179" s="197"/>
      <c r="C179" s="197"/>
      <c r="D179" s="197"/>
      <c r="E179" s="197"/>
      <c r="F179" s="197"/>
      <c r="G179" s="197"/>
      <c r="H179" s="197"/>
      <c r="I179" s="232"/>
      <c r="J179" s="197"/>
      <c r="K179" s="197"/>
      <c r="L179" s="197"/>
      <c r="M179" s="241"/>
      <c r="N179" s="241"/>
      <c r="O179" s="241"/>
      <c r="P179" s="241"/>
      <c r="Q179" s="241"/>
      <c r="R179" s="241"/>
      <c r="S179" s="241"/>
    </row>
    <row r="180" spans="1:19" s="188" customFormat="1" ht="27" customHeight="1">
      <c r="A180" s="197"/>
      <c r="B180" s="197"/>
      <c r="C180" s="197"/>
      <c r="D180" s="197"/>
      <c r="E180" s="197"/>
      <c r="F180" s="197"/>
      <c r="G180" s="197"/>
      <c r="H180" s="197"/>
      <c r="I180" s="232"/>
      <c r="J180" s="197"/>
      <c r="K180" s="197"/>
      <c r="L180" s="197"/>
      <c r="M180" s="241"/>
      <c r="N180" s="241"/>
      <c r="O180" s="241"/>
      <c r="P180" s="241"/>
      <c r="Q180" s="241"/>
      <c r="R180" s="241"/>
      <c r="S180" s="241"/>
    </row>
    <row r="181" spans="1:19" s="188" customFormat="1" ht="27" customHeight="1">
      <c r="A181" s="197"/>
      <c r="B181" s="197"/>
      <c r="C181" s="197"/>
      <c r="D181" s="197"/>
      <c r="E181" s="197"/>
      <c r="F181" s="197"/>
      <c r="G181" s="197"/>
      <c r="H181" s="197"/>
      <c r="I181" s="232"/>
      <c r="J181" s="197"/>
      <c r="K181" s="197"/>
      <c r="L181" s="197"/>
      <c r="M181" s="241"/>
      <c r="N181" s="241"/>
      <c r="O181" s="241"/>
      <c r="P181" s="241"/>
      <c r="Q181" s="241"/>
      <c r="R181" s="241"/>
      <c r="S181" s="241"/>
    </row>
    <row r="182" spans="1:19" s="188" customFormat="1" ht="27" customHeight="1">
      <c r="A182" s="197"/>
      <c r="B182" s="197"/>
      <c r="C182" s="197"/>
      <c r="D182" s="197"/>
      <c r="E182" s="197"/>
      <c r="F182" s="197"/>
      <c r="G182" s="197"/>
      <c r="H182" s="197"/>
      <c r="I182" s="232"/>
      <c r="J182" s="197"/>
      <c r="K182" s="197"/>
      <c r="L182" s="197"/>
      <c r="M182" s="241"/>
      <c r="N182" s="241"/>
      <c r="O182" s="241"/>
      <c r="P182" s="241"/>
      <c r="Q182" s="241"/>
      <c r="R182" s="241"/>
      <c r="S182" s="241"/>
    </row>
    <row r="183" spans="1:19" s="188" customFormat="1" ht="21" customHeight="1">
      <c r="A183" s="197"/>
      <c r="B183" s="197"/>
      <c r="C183" s="197"/>
      <c r="D183" s="197"/>
      <c r="E183" s="197"/>
      <c r="F183" s="197"/>
      <c r="G183" s="197"/>
      <c r="H183" s="197"/>
      <c r="I183" s="232"/>
      <c r="J183" s="197"/>
      <c r="K183" s="197"/>
      <c r="L183" s="197"/>
      <c r="M183" s="241"/>
      <c r="N183" s="241"/>
      <c r="O183" s="241"/>
      <c r="P183" s="241"/>
      <c r="Q183" s="241"/>
      <c r="R183" s="241"/>
      <c r="S183" s="241"/>
    </row>
    <row r="184" spans="1:19" s="188" customFormat="1" ht="21" customHeight="1">
      <c r="A184" s="197"/>
      <c r="B184" s="197"/>
      <c r="C184" s="197"/>
      <c r="D184" s="197"/>
      <c r="E184" s="197"/>
      <c r="F184" s="197"/>
      <c r="G184" s="197"/>
      <c r="H184" s="197"/>
      <c r="I184" s="232"/>
      <c r="J184" s="197"/>
      <c r="K184" s="197"/>
      <c r="L184" s="197"/>
      <c r="M184" s="241"/>
      <c r="N184" s="241"/>
      <c r="O184" s="241"/>
      <c r="P184" s="241"/>
      <c r="Q184" s="241"/>
      <c r="R184" s="241"/>
      <c r="S184" s="241"/>
    </row>
    <row r="185" spans="1:19" s="188" customFormat="1" ht="21" customHeight="1">
      <c r="A185" s="197"/>
      <c r="B185" s="197"/>
      <c r="C185" s="197"/>
      <c r="D185" s="197"/>
      <c r="E185" s="197"/>
      <c r="F185" s="197"/>
      <c r="G185" s="197"/>
      <c r="H185" s="197"/>
      <c r="I185" s="232"/>
      <c r="J185" s="197"/>
      <c r="K185" s="197"/>
      <c r="L185" s="197"/>
    </row>
    <row r="186" spans="1:19" s="188" customFormat="1" ht="21" customHeight="1">
      <c r="A186" s="197"/>
      <c r="B186" s="197"/>
      <c r="C186" s="197"/>
      <c r="D186" s="197"/>
      <c r="E186" s="197"/>
      <c r="F186" s="197"/>
      <c r="G186" s="197"/>
      <c r="H186" s="197"/>
      <c r="I186" s="232"/>
      <c r="J186" s="197"/>
      <c r="K186" s="197"/>
      <c r="L186" s="197"/>
    </row>
    <row r="187" spans="1:19" s="188" customFormat="1" ht="20.25" customHeight="1">
      <c r="A187" s="197"/>
      <c r="B187" s="197"/>
      <c r="C187" s="197"/>
      <c r="D187" s="197"/>
      <c r="E187" s="197"/>
      <c r="F187" s="197"/>
      <c r="G187" s="197"/>
      <c r="H187" s="197"/>
      <c r="I187" s="232"/>
      <c r="J187" s="197"/>
      <c r="K187" s="197"/>
      <c r="L187" s="197"/>
    </row>
    <row r="188" spans="1:19" s="188" customFormat="1" ht="20.25" customHeight="1">
      <c r="A188" s="197"/>
      <c r="B188" s="197"/>
      <c r="C188" s="197"/>
      <c r="D188" s="197"/>
      <c r="E188" s="197"/>
      <c r="F188" s="197"/>
      <c r="G188" s="197"/>
      <c r="H188" s="197"/>
      <c r="I188" s="232"/>
      <c r="J188" s="197"/>
      <c r="K188" s="197"/>
      <c r="L188" s="197"/>
    </row>
    <row r="189" spans="1:19" s="188" customFormat="1" ht="18.75" customHeight="1">
      <c r="A189" s="197"/>
      <c r="B189" s="197"/>
      <c r="C189" s="197"/>
      <c r="D189" s="197"/>
      <c r="E189" s="197"/>
      <c r="F189" s="197"/>
      <c r="G189" s="197"/>
      <c r="H189" s="197"/>
      <c r="I189" s="232"/>
      <c r="J189" s="197"/>
      <c r="K189" s="197"/>
      <c r="L189" s="197"/>
    </row>
    <row r="190" spans="1:19" s="188" customFormat="1" ht="48.75" customHeight="1">
      <c r="A190" s="197"/>
      <c r="B190" s="197"/>
      <c r="C190" s="197"/>
      <c r="D190" s="197"/>
      <c r="E190" s="197"/>
      <c r="F190" s="197"/>
      <c r="G190" s="197"/>
      <c r="H190" s="197"/>
      <c r="I190" s="232"/>
      <c r="J190" s="197"/>
      <c r="K190" s="197"/>
      <c r="L190" s="197"/>
    </row>
    <row r="191" spans="1:19" s="188" customFormat="1" ht="16.5" customHeight="1">
      <c r="A191" s="197"/>
      <c r="B191" s="197"/>
      <c r="C191" s="197"/>
      <c r="D191" s="197"/>
      <c r="E191" s="197"/>
      <c r="F191" s="197"/>
      <c r="G191" s="197"/>
      <c r="H191" s="197"/>
      <c r="I191" s="232"/>
      <c r="J191" s="197"/>
      <c r="K191" s="197"/>
      <c r="L191" s="197"/>
    </row>
    <row r="192" spans="1:19" s="188" customFormat="1" ht="16.5" customHeight="1">
      <c r="A192" s="197"/>
      <c r="B192" s="197"/>
      <c r="C192" s="197"/>
      <c r="D192" s="197"/>
      <c r="E192" s="197"/>
      <c r="F192" s="197"/>
      <c r="G192" s="197"/>
      <c r="H192" s="197"/>
      <c r="I192" s="232"/>
      <c r="J192" s="197"/>
      <c r="K192" s="197"/>
      <c r="L192" s="197"/>
    </row>
    <row r="193" spans="1:12" s="188" customFormat="1" ht="16.5">
      <c r="A193" s="197"/>
      <c r="B193" s="197"/>
      <c r="C193" s="197"/>
      <c r="D193" s="197"/>
      <c r="E193" s="197"/>
      <c r="F193" s="197"/>
      <c r="G193" s="197"/>
      <c r="H193" s="197"/>
      <c r="I193" s="232"/>
      <c r="J193" s="197"/>
      <c r="K193" s="197"/>
      <c r="L193" s="197"/>
    </row>
  </sheetData>
  <sheetProtection insertColumns="0" insertRows="0" deleteColumns="0" deleteRows="0"/>
  <dataConsolidate/>
  <mergeCells count="111">
    <mergeCell ref="D134:E134"/>
    <mergeCell ref="G134:H134"/>
    <mergeCell ref="C138:I139"/>
    <mergeCell ref="I130:I131"/>
    <mergeCell ref="G131:H131"/>
    <mergeCell ref="D132:E132"/>
    <mergeCell ref="G132:H132"/>
    <mergeCell ref="D133:E133"/>
    <mergeCell ref="G133:H133"/>
    <mergeCell ref="D125:E125"/>
    <mergeCell ref="G125:H125"/>
    <mergeCell ref="D126:E126"/>
    <mergeCell ref="G126:H126"/>
    <mergeCell ref="C130:C131"/>
    <mergeCell ref="D130:E131"/>
    <mergeCell ref="F130:H130"/>
    <mergeCell ref="C122:C123"/>
    <mergeCell ref="D122:E123"/>
    <mergeCell ref="F122:H122"/>
    <mergeCell ref="I122:I123"/>
    <mergeCell ref="G123:H123"/>
    <mergeCell ref="D124:E124"/>
    <mergeCell ref="G124:H124"/>
    <mergeCell ref="I108:I109"/>
    <mergeCell ref="G109:H109"/>
    <mergeCell ref="G110:H110"/>
    <mergeCell ref="G111:H111"/>
    <mergeCell ref="G112:H112"/>
    <mergeCell ref="C118:I118"/>
    <mergeCell ref="G100:H100"/>
    <mergeCell ref="G101:H101"/>
    <mergeCell ref="G102:H102"/>
    <mergeCell ref="C108:C109"/>
    <mergeCell ref="D108:D109"/>
    <mergeCell ref="E108:H108"/>
    <mergeCell ref="F88:H88"/>
    <mergeCell ref="F89:H89"/>
    <mergeCell ref="F90:H90"/>
    <mergeCell ref="C94:I94"/>
    <mergeCell ref="C98:C99"/>
    <mergeCell ref="D98:D99"/>
    <mergeCell ref="E98:H98"/>
    <mergeCell ref="I98:I99"/>
    <mergeCell ref="G99:H99"/>
    <mergeCell ref="E82:H82"/>
    <mergeCell ref="C86:C87"/>
    <mergeCell ref="D86:D87"/>
    <mergeCell ref="E86:H86"/>
    <mergeCell ref="I86:I87"/>
    <mergeCell ref="F87:H87"/>
    <mergeCell ref="F71:H71"/>
    <mergeCell ref="F72:H72"/>
    <mergeCell ref="F73:H73"/>
    <mergeCell ref="E79:H79"/>
    <mergeCell ref="E80:H80"/>
    <mergeCell ref="E81:H81"/>
    <mergeCell ref="E62:H62"/>
    <mergeCell ref="E63:H63"/>
    <mergeCell ref="E64:H64"/>
    <mergeCell ref="E65:H65"/>
    <mergeCell ref="C69:C70"/>
    <mergeCell ref="D69:D70"/>
    <mergeCell ref="E69:H69"/>
    <mergeCell ref="I69:I70"/>
    <mergeCell ref="F70:H70"/>
    <mergeCell ref="G51:H51"/>
    <mergeCell ref="G52:H52"/>
    <mergeCell ref="G53:H53"/>
    <mergeCell ref="G54:H54"/>
    <mergeCell ref="G43:H43"/>
    <mergeCell ref="G44:H44"/>
    <mergeCell ref="G45:H45"/>
    <mergeCell ref="G46:H46"/>
    <mergeCell ref="C57:I57"/>
    <mergeCell ref="C49:C50"/>
    <mergeCell ref="D49:D50"/>
    <mergeCell ref="E49:H49"/>
    <mergeCell ref="E36:G37"/>
    <mergeCell ref="I36:I37"/>
    <mergeCell ref="E38:H38"/>
    <mergeCell ref="C41:C42"/>
    <mergeCell ref="D41:D42"/>
    <mergeCell ref="E41:H41"/>
    <mergeCell ref="I41:I42"/>
    <mergeCell ref="G42:H42"/>
    <mergeCell ref="I49:I50"/>
    <mergeCell ref="G50:H50"/>
    <mergeCell ref="E28:H28"/>
    <mergeCell ref="E31:H31"/>
    <mergeCell ref="E32:H32"/>
    <mergeCell ref="E33:H33"/>
    <mergeCell ref="E34:H34"/>
    <mergeCell ref="E35:H35"/>
    <mergeCell ref="E22:H22"/>
    <mergeCell ref="E23:H23"/>
    <mergeCell ref="E24:H24"/>
    <mergeCell ref="E25:H25"/>
    <mergeCell ref="E26:G27"/>
    <mergeCell ref="I26:I27"/>
    <mergeCell ref="E14:H14"/>
    <mergeCell ref="E15:H15"/>
    <mergeCell ref="E16:H17"/>
    <mergeCell ref="I16:I17"/>
    <mergeCell ref="E18:H18"/>
    <mergeCell ref="E21:H21"/>
    <mergeCell ref="A2:I2"/>
    <mergeCell ref="B4:C4"/>
    <mergeCell ref="B5:C5"/>
    <mergeCell ref="E11:H11"/>
    <mergeCell ref="E12:H12"/>
    <mergeCell ref="E13:H13"/>
  </mergeCells>
  <phoneticPr fontId="8"/>
  <printOptions horizontalCentered="1"/>
  <pageMargins left="0.78740157480314965" right="0.78740157480314965" top="0.98425196850393704" bottom="0.98425196850393704" header="0.51181102362204722" footer="0.51181102362204722"/>
  <pageSetup paperSize="9" scale="49" fitToHeight="0" orientation="portrait" r:id="rId1"/>
  <headerFooter alignWithMargins="0">
    <oddHeader>&amp;C&amp;F</oddHeader>
    <oddFooter>&amp;C&amp;P/&amp;N</oddFooter>
  </headerFooter>
  <rowBreaks count="4" manualBreakCount="4">
    <brk id="38" max="9" man="1"/>
    <brk id="76" max="9" man="1"/>
    <brk id="118" max="9" man="1"/>
    <brk id="1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EAD5-9FDD-49F7-8AAC-92EAF409E882}">
  <sheetPr>
    <pageSetUpPr fitToPage="1"/>
  </sheetPr>
  <dimension ref="A1:K31"/>
  <sheetViews>
    <sheetView showGridLines="0" view="pageBreakPreview" zoomScaleNormal="100" zoomScaleSheetLayoutView="100" workbookViewId="0"/>
  </sheetViews>
  <sheetFormatPr defaultRowHeight="15.75"/>
  <cols>
    <col min="1" max="1" width="18.77734375" customWidth="1"/>
    <col min="2" max="2" width="10.44140625" customWidth="1"/>
    <col min="3" max="3" width="7.33203125" customWidth="1"/>
    <col min="4" max="5" width="7.77734375" customWidth="1"/>
    <col min="6" max="6" width="13.77734375" customWidth="1"/>
    <col min="7" max="7" width="16.77734375" customWidth="1"/>
    <col min="8" max="8" width="2.77734375" customWidth="1"/>
    <col min="9" max="9" width="15.88671875" bestFit="1" customWidth="1"/>
    <col min="10" max="10" width="20.44140625" customWidth="1"/>
    <col min="11" max="12" width="24.77734375" customWidth="1"/>
  </cols>
  <sheetData>
    <row r="1" spans="1:11" ht="15" customHeight="1">
      <c r="A1" s="29"/>
      <c r="G1" s="23" t="s">
        <v>103</v>
      </c>
    </row>
    <row r="2" spans="1:11" ht="18" customHeight="1">
      <c r="A2" s="61" t="s">
        <v>120</v>
      </c>
      <c r="B2" s="62"/>
      <c r="C2" s="62"/>
      <c r="D2" s="62"/>
      <c r="E2" s="62"/>
      <c r="F2" s="62"/>
      <c r="G2" s="63"/>
      <c r="I2" s="101"/>
      <c r="J2" s="101"/>
    </row>
    <row r="3" spans="1:11" ht="18" customHeight="1">
      <c r="A3" s="61" t="s">
        <v>262</v>
      </c>
      <c r="B3" s="62"/>
      <c r="C3" s="62"/>
      <c r="D3" s="62"/>
      <c r="E3" s="62"/>
      <c r="F3" s="62"/>
      <c r="G3" s="63"/>
      <c r="I3" s="101"/>
      <c r="J3" s="101"/>
    </row>
    <row r="4" spans="1:11" ht="30" customHeight="1">
      <c r="A4" s="401" t="s">
        <v>259</v>
      </c>
      <c r="B4" s="402"/>
      <c r="C4" s="411" t="s">
        <v>175</v>
      </c>
      <c r="D4" s="412"/>
      <c r="E4" s="412"/>
      <c r="F4" s="412"/>
      <c r="G4" s="413"/>
    </row>
    <row r="5" spans="1:11" ht="30" customHeight="1">
      <c r="A5" s="406" t="s">
        <v>260</v>
      </c>
      <c r="B5" s="407"/>
      <c r="C5" s="414" t="s">
        <v>176</v>
      </c>
      <c r="D5" s="415"/>
      <c r="E5" s="415"/>
      <c r="F5" s="415"/>
      <c r="G5" s="416"/>
      <c r="I5" s="422" t="s">
        <v>429</v>
      </c>
      <c r="J5" s="422"/>
      <c r="K5" s="422"/>
    </row>
    <row r="6" spans="1:11" ht="16.5" customHeight="1">
      <c r="A6" s="385" t="s">
        <v>261</v>
      </c>
      <c r="B6" s="84" t="s">
        <v>56</v>
      </c>
      <c r="C6" s="372" t="s">
        <v>121</v>
      </c>
      <c r="D6" s="373"/>
      <c r="E6" s="373"/>
      <c r="F6" s="373"/>
      <c r="G6" s="374"/>
      <c r="I6" s="79"/>
      <c r="J6" s="80" t="s">
        <v>265</v>
      </c>
      <c r="K6" s="81" t="s">
        <v>87</v>
      </c>
    </row>
    <row r="7" spans="1:11" ht="16.5" customHeight="1">
      <c r="A7" s="399"/>
      <c r="B7" s="85" t="s">
        <v>3</v>
      </c>
      <c r="C7" s="361" t="s">
        <v>122</v>
      </c>
      <c r="D7" s="362"/>
      <c r="E7" s="362"/>
      <c r="F7" s="362"/>
      <c r="G7" s="363"/>
      <c r="I7" s="92" t="s">
        <v>62</v>
      </c>
      <c r="J7" s="90" t="s">
        <v>63</v>
      </c>
      <c r="K7" s="91" t="s">
        <v>64</v>
      </c>
    </row>
    <row r="8" spans="1:11" ht="16.5" customHeight="1">
      <c r="A8" s="399"/>
      <c r="B8" s="85" t="s">
        <v>4</v>
      </c>
      <c r="C8" s="361" t="s">
        <v>123</v>
      </c>
      <c r="D8" s="362"/>
      <c r="E8" s="362"/>
      <c r="F8" s="362"/>
      <c r="G8" s="363"/>
      <c r="I8" s="92" t="s">
        <v>65</v>
      </c>
      <c r="J8" s="90" t="s">
        <v>63</v>
      </c>
      <c r="K8" s="91" t="s">
        <v>66</v>
      </c>
    </row>
    <row r="9" spans="1:11" ht="16.5" customHeight="1">
      <c r="A9" s="399"/>
      <c r="B9" s="85" t="s">
        <v>5</v>
      </c>
      <c r="C9" s="364" t="s">
        <v>37</v>
      </c>
      <c r="D9" s="365"/>
      <c r="E9" s="365"/>
      <c r="F9" s="365"/>
      <c r="G9" s="366"/>
      <c r="I9" s="92" t="s">
        <v>67</v>
      </c>
      <c r="J9" s="90" t="s">
        <v>63</v>
      </c>
      <c r="K9" s="91" t="s">
        <v>68</v>
      </c>
    </row>
    <row r="10" spans="1:11" ht="16.5" customHeight="1">
      <c r="A10" s="399"/>
      <c r="B10" s="85" t="s">
        <v>6</v>
      </c>
      <c r="C10" s="27" t="s">
        <v>285</v>
      </c>
      <c r="D10" s="370" t="s">
        <v>39</v>
      </c>
      <c r="E10" s="370"/>
      <c r="F10" s="370"/>
      <c r="G10" s="371"/>
      <c r="I10" s="92" t="s">
        <v>69</v>
      </c>
      <c r="J10" s="90" t="s">
        <v>70</v>
      </c>
      <c r="K10" s="91" t="s">
        <v>71</v>
      </c>
    </row>
    <row r="11" spans="1:11" ht="16.5" customHeight="1">
      <c r="A11" s="399"/>
      <c r="B11" s="85" t="s">
        <v>7</v>
      </c>
      <c r="C11" s="364" t="s">
        <v>37</v>
      </c>
      <c r="D11" s="365"/>
      <c r="E11" s="365"/>
      <c r="F11" s="365"/>
      <c r="G11" s="366"/>
      <c r="I11" s="92" t="s">
        <v>72</v>
      </c>
      <c r="J11" s="90" t="s">
        <v>73</v>
      </c>
      <c r="K11" s="91" t="s">
        <v>68</v>
      </c>
    </row>
    <row r="12" spans="1:11" ht="16.5" customHeight="1">
      <c r="A12" s="400"/>
      <c r="B12" s="86" t="s">
        <v>30</v>
      </c>
      <c r="C12" s="367" t="s">
        <v>38</v>
      </c>
      <c r="D12" s="368"/>
      <c r="E12" s="368"/>
      <c r="F12" s="368"/>
      <c r="G12" s="369"/>
      <c r="I12" s="92" t="s">
        <v>74</v>
      </c>
      <c r="J12" s="90" t="s">
        <v>75</v>
      </c>
      <c r="K12" s="91" t="s">
        <v>76</v>
      </c>
    </row>
    <row r="13" spans="1:11" ht="16.5" customHeight="1">
      <c r="A13" s="435" t="s">
        <v>421</v>
      </c>
      <c r="B13" s="87" t="s">
        <v>56</v>
      </c>
      <c r="C13" s="391" t="s">
        <v>124</v>
      </c>
      <c r="D13" s="392"/>
      <c r="E13" s="392"/>
      <c r="F13" s="392"/>
      <c r="G13" s="393"/>
      <c r="I13" s="92" t="s">
        <v>101</v>
      </c>
      <c r="J13" s="90" t="s">
        <v>75</v>
      </c>
      <c r="K13" s="91" t="s">
        <v>68</v>
      </c>
    </row>
    <row r="14" spans="1:11" ht="16.5" customHeight="1">
      <c r="A14" s="389"/>
      <c r="B14" s="85" t="s">
        <v>3</v>
      </c>
      <c r="C14" s="361" t="s">
        <v>32</v>
      </c>
      <c r="D14" s="362"/>
      <c r="E14" s="362"/>
      <c r="F14" s="362"/>
      <c r="G14" s="363"/>
      <c r="I14" s="92" t="s">
        <v>77</v>
      </c>
      <c r="J14" s="90" t="s">
        <v>78</v>
      </c>
      <c r="K14" s="91" t="s">
        <v>78</v>
      </c>
    </row>
    <row r="15" spans="1:11" ht="16.5" customHeight="1">
      <c r="A15" s="389"/>
      <c r="B15" s="85" t="s">
        <v>4</v>
      </c>
      <c r="C15" s="361" t="s">
        <v>33</v>
      </c>
      <c r="D15" s="362"/>
      <c r="E15" s="362"/>
      <c r="F15" s="362"/>
      <c r="G15" s="363"/>
      <c r="I15" s="92" t="s">
        <v>79</v>
      </c>
      <c r="J15" s="90" t="s">
        <v>80</v>
      </c>
      <c r="K15" s="91" t="s">
        <v>80</v>
      </c>
    </row>
    <row r="16" spans="1:11" ht="16.5" customHeight="1">
      <c r="A16" s="389"/>
      <c r="B16" s="85" t="s">
        <v>5</v>
      </c>
      <c r="C16" s="364" t="s">
        <v>37</v>
      </c>
      <c r="D16" s="365"/>
      <c r="E16" s="365"/>
      <c r="F16" s="365"/>
      <c r="G16" s="366"/>
      <c r="I16" s="93" t="s">
        <v>81</v>
      </c>
      <c r="J16" s="90" t="s">
        <v>82</v>
      </c>
      <c r="K16" s="91" t="s">
        <v>82</v>
      </c>
    </row>
    <row r="17" spans="1:11" ht="16.5" customHeight="1">
      <c r="A17" s="389"/>
      <c r="B17" s="85" t="s">
        <v>6</v>
      </c>
      <c r="C17" s="27" t="s">
        <v>285</v>
      </c>
      <c r="D17" s="395" t="s">
        <v>39</v>
      </c>
      <c r="E17" s="396"/>
      <c r="F17" s="396"/>
      <c r="G17" s="397"/>
      <c r="I17" s="94"/>
      <c r="J17" s="90" t="s">
        <v>83</v>
      </c>
      <c r="K17" s="91" t="s">
        <v>83</v>
      </c>
    </row>
    <row r="18" spans="1:11" ht="16.5" customHeight="1">
      <c r="A18" s="389"/>
      <c r="B18" s="85" t="s">
        <v>7</v>
      </c>
      <c r="C18" s="364" t="s">
        <v>37</v>
      </c>
      <c r="D18" s="365"/>
      <c r="E18" s="365"/>
      <c r="F18" s="365"/>
      <c r="G18" s="366"/>
      <c r="I18" s="95"/>
      <c r="J18" s="90" t="s">
        <v>84</v>
      </c>
      <c r="K18" s="91" t="s">
        <v>84</v>
      </c>
    </row>
    <row r="19" spans="1:11" ht="16.5" customHeight="1">
      <c r="A19" s="390"/>
      <c r="B19" s="88" t="s">
        <v>30</v>
      </c>
      <c r="C19" s="367" t="s">
        <v>38</v>
      </c>
      <c r="D19" s="368"/>
      <c r="E19" s="368"/>
      <c r="F19" s="368"/>
      <c r="G19" s="369"/>
      <c r="I19" s="421" t="s">
        <v>90</v>
      </c>
      <c r="J19" s="421"/>
      <c r="K19" s="421"/>
    </row>
    <row r="20" spans="1:11" ht="16.5" customHeight="1">
      <c r="A20" s="435" t="s">
        <v>422</v>
      </c>
      <c r="B20" s="84" t="s">
        <v>56</v>
      </c>
      <c r="C20" s="372" t="s">
        <v>125</v>
      </c>
      <c r="D20" s="373"/>
      <c r="E20" s="373"/>
      <c r="F20" s="373"/>
      <c r="G20" s="374"/>
      <c r="I20" s="427"/>
      <c r="J20" s="427"/>
      <c r="K20" s="427"/>
    </row>
    <row r="21" spans="1:11" ht="16.5" customHeight="1">
      <c r="A21" s="389"/>
      <c r="B21" s="85" t="s">
        <v>3</v>
      </c>
      <c r="C21" s="361" t="s">
        <v>34</v>
      </c>
      <c r="D21" s="362"/>
      <c r="E21" s="362"/>
      <c r="F21" s="362"/>
      <c r="G21" s="363"/>
    </row>
    <row r="22" spans="1:11" ht="16.5" customHeight="1">
      <c r="A22" s="389"/>
      <c r="B22" s="85" t="s">
        <v>4</v>
      </c>
      <c r="C22" s="361" t="s">
        <v>35</v>
      </c>
      <c r="D22" s="362"/>
      <c r="E22" s="362"/>
      <c r="F22" s="362"/>
      <c r="G22" s="363"/>
    </row>
    <row r="23" spans="1:11" ht="16.5" customHeight="1">
      <c r="A23" s="389"/>
      <c r="B23" s="85" t="s">
        <v>5</v>
      </c>
      <c r="C23" s="364" t="s">
        <v>37</v>
      </c>
      <c r="D23" s="365"/>
      <c r="E23" s="365"/>
      <c r="F23" s="365"/>
      <c r="G23" s="366"/>
    </row>
    <row r="24" spans="1:11" ht="16.5" customHeight="1">
      <c r="A24" s="389"/>
      <c r="B24" s="85" t="s">
        <v>6</v>
      </c>
      <c r="C24" s="27" t="s">
        <v>285</v>
      </c>
      <c r="D24" s="398" t="s">
        <v>39</v>
      </c>
      <c r="E24" s="370"/>
      <c r="F24" s="370"/>
      <c r="G24" s="371"/>
    </row>
    <row r="25" spans="1:11" ht="16.5" customHeight="1">
      <c r="A25" s="389"/>
      <c r="B25" s="85" t="s">
        <v>7</v>
      </c>
      <c r="C25" s="364" t="s">
        <v>37</v>
      </c>
      <c r="D25" s="365"/>
      <c r="E25" s="365"/>
      <c r="F25" s="365"/>
      <c r="G25" s="366"/>
    </row>
    <row r="26" spans="1:11" ht="16.5" customHeight="1" thickBot="1">
      <c r="A26" s="389"/>
      <c r="B26" s="86" t="s">
        <v>30</v>
      </c>
      <c r="C26" s="367" t="s">
        <v>38</v>
      </c>
      <c r="D26" s="368"/>
      <c r="E26" s="368"/>
      <c r="F26" s="368"/>
      <c r="G26" s="369"/>
    </row>
    <row r="27" spans="1:11" ht="16.5" customHeight="1" thickTop="1">
      <c r="A27" s="380" t="s">
        <v>264</v>
      </c>
      <c r="B27" s="89" t="s">
        <v>51</v>
      </c>
      <c r="C27" s="382" t="s">
        <v>40</v>
      </c>
      <c r="D27" s="383"/>
      <c r="E27" s="383"/>
      <c r="F27" s="383"/>
      <c r="G27" s="384"/>
      <c r="I27" s="425" t="s">
        <v>94</v>
      </c>
      <c r="J27" s="426"/>
    </row>
    <row r="28" spans="1:11">
      <c r="A28" s="381"/>
      <c r="B28" s="88" t="s">
        <v>46</v>
      </c>
      <c r="C28" s="350" t="s">
        <v>55</v>
      </c>
      <c r="D28" s="351"/>
      <c r="E28" s="351"/>
      <c r="F28" s="352"/>
      <c r="G28" s="353"/>
      <c r="I28" s="423" t="s">
        <v>85</v>
      </c>
      <c r="J28" s="424"/>
    </row>
    <row r="29" spans="1:11" ht="16.5" customHeight="1">
      <c r="A29" s="436" t="s">
        <v>430</v>
      </c>
      <c r="B29" s="84" t="s">
        <v>57</v>
      </c>
      <c r="C29" s="372" t="s">
        <v>92</v>
      </c>
      <c r="D29" s="373"/>
      <c r="E29" s="373"/>
      <c r="F29" s="373"/>
      <c r="G29" s="374"/>
    </row>
    <row r="30" spans="1:11" ht="16.5" customHeight="1">
      <c r="A30" s="386"/>
      <c r="B30" s="85" t="s">
        <v>4</v>
      </c>
      <c r="C30" s="361" t="s">
        <v>36</v>
      </c>
      <c r="D30" s="362"/>
      <c r="E30" s="362"/>
      <c r="F30" s="362"/>
      <c r="G30" s="363"/>
    </row>
    <row r="31" spans="1:11">
      <c r="A31" s="387"/>
      <c r="B31" s="88" t="s">
        <v>6</v>
      </c>
      <c r="C31" s="28" t="s">
        <v>287</v>
      </c>
      <c r="D31" s="378" t="s">
        <v>39</v>
      </c>
      <c r="E31" s="378"/>
      <c r="F31" s="378"/>
      <c r="G31" s="379"/>
      <c r="H31" s="25" t="s">
        <v>91</v>
      </c>
    </row>
  </sheetData>
  <sheetProtection formatCells="0" formatColumns="0" formatRows="0"/>
  <mergeCells count="41">
    <mergeCell ref="I27:J27"/>
    <mergeCell ref="C28:E28"/>
    <mergeCell ref="F28:G28"/>
    <mergeCell ref="I28:J28"/>
    <mergeCell ref="A29:A31"/>
    <mergeCell ref="C29:G29"/>
    <mergeCell ref="C30:G30"/>
    <mergeCell ref="D31:G31"/>
    <mergeCell ref="A27:A28"/>
    <mergeCell ref="C27:G27"/>
    <mergeCell ref="I19:K19"/>
    <mergeCell ref="A20:A26"/>
    <mergeCell ref="C20:G20"/>
    <mergeCell ref="I20:K20"/>
    <mergeCell ref="C21:G21"/>
    <mergeCell ref="C22:G22"/>
    <mergeCell ref="C23:G23"/>
    <mergeCell ref="D24:G24"/>
    <mergeCell ref="C25:G25"/>
    <mergeCell ref="C26:G26"/>
    <mergeCell ref="A13:A19"/>
    <mergeCell ref="C13:G13"/>
    <mergeCell ref="C14:G14"/>
    <mergeCell ref="C15:G15"/>
    <mergeCell ref="C16:G16"/>
    <mergeCell ref="D17:G17"/>
    <mergeCell ref="C18:G18"/>
    <mergeCell ref="C19:G19"/>
    <mergeCell ref="A6:A12"/>
    <mergeCell ref="C6:G6"/>
    <mergeCell ref="C7:G7"/>
    <mergeCell ref="C8:G8"/>
    <mergeCell ref="C9:G9"/>
    <mergeCell ref="D10:G10"/>
    <mergeCell ref="C11:G11"/>
    <mergeCell ref="C12:G12"/>
    <mergeCell ref="A4:B4"/>
    <mergeCell ref="C4:G4"/>
    <mergeCell ref="A5:B5"/>
    <mergeCell ref="C5:G5"/>
    <mergeCell ref="I5:K5"/>
  </mergeCells>
  <phoneticPr fontId="8"/>
  <printOptions horizontalCentered="1"/>
  <pageMargins left="0.59055118110236227" right="0.59055118110236227" top="0.39370078740157483" bottom="0.39370078740157483" header="0.19685039370078741" footer="0.19685039370078741"/>
  <pageSetup paperSize="9" scale="89" orientation="portrait" r:id="rId1"/>
  <headerFooter>
    <oddHeader>&amp;C&amp;9&amp;F</oddHeader>
    <oddFooter>&amp;C&amp;10&amp;P/&amp;N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2F7A-9A67-4498-BF89-8836C6761FB8}">
  <sheetPr codeName="Sheet2">
    <pageSetUpPr fitToPage="1"/>
  </sheetPr>
  <dimension ref="A1:H63"/>
  <sheetViews>
    <sheetView showGridLines="0" view="pageBreakPreview" zoomScaleNormal="100" zoomScaleSheetLayoutView="100" workbookViewId="0"/>
  </sheetViews>
  <sheetFormatPr defaultRowHeight="15.75"/>
  <cols>
    <col min="1" max="1" width="9.77734375" customWidth="1"/>
    <col min="2" max="2" width="11.77734375" customWidth="1"/>
    <col min="3" max="3" width="5.77734375" customWidth="1"/>
    <col min="4" max="4" width="28.77734375" customWidth="1"/>
    <col min="5" max="5" width="11.77734375" customWidth="1"/>
    <col min="6" max="6" width="6.77734375" customWidth="1"/>
    <col min="7" max="7" width="13.77734375" customWidth="1"/>
  </cols>
  <sheetData>
    <row r="1" spans="1:8" ht="15" customHeight="1">
      <c r="A1" s="29"/>
      <c r="G1" s="1" t="str">
        <f>'1)日本側交流機関概要'!G1</f>
        <v>Ver.2401</v>
      </c>
    </row>
    <row r="2" spans="1:8" ht="18" customHeight="1">
      <c r="A2" s="110" t="s">
        <v>126</v>
      </c>
      <c r="B2" s="111"/>
      <c r="C2" s="112"/>
      <c r="D2" s="113"/>
      <c r="E2" s="113"/>
      <c r="F2" s="113"/>
      <c r="G2" s="114"/>
      <c r="H2" s="18"/>
    </row>
    <row r="3" spans="1:8" ht="18" customHeight="1">
      <c r="A3" s="319" t="s">
        <v>280</v>
      </c>
      <c r="B3" s="111"/>
      <c r="C3" s="112"/>
      <c r="D3" s="113"/>
      <c r="E3" s="113"/>
      <c r="F3" s="113"/>
      <c r="G3" s="114"/>
      <c r="H3" s="18"/>
    </row>
    <row r="4" spans="1:8" ht="15" customHeight="1">
      <c r="A4" s="140" t="s">
        <v>127</v>
      </c>
      <c r="B4" s="456">
        <v>1</v>
      </c>
      <c r="C4" s="456"/>
      <c r="D4" s="456"/>
      <c r="E4" s="456"/>
      <c r="F4" s="456"/>
      <c r="G4" s="457"/>
    </row>
    <row r="5" spans="1:8" ht="15" customHeight="1">
      <c r="A5" s="473" t="s">
        <v>0</v>
      </c>
      <c r="B5" s="458" t="s">
        <v>128</v>
      </c>
      <c r="C5" s="459"/>
      <c r="D5" s="31" t="s">
        <v>253</v>
      </c>
      <c r="E5" s="108"/>
      <c r="F5" s="109"/>
      <c r="G5" s="102"/>
    </row>
    <row r="6" spans="1:8" ht="15" customHeight="1">
      <c r="A6" s="474"/>
      <c r="B6" s="465" t="s">
        <v>8</v>
      </c>
      <c r="C6" s="17" t="s">
        <v>9</v>
      </c>
      <c r="D6" s="451" t="s">
        <v>279</v>
      </c>
      <c r="E6" s="452"/>
      <c r="F6" s="452"/>
      <c r="G6" s="453"/>
    </row>
    <row r="7" spans="1:8" ht="15" customHeight="1">
      <c r="A7" s="474"/>
      <c r="B7" s="466"/>
      <c r="C7" s="17" t="s">
        <v>10</v>
      </c>
      <c r="D7" s="451" t="s">
        <v>45</v>
      </c>
      <c r="E7" s="452"/>
      <c r="F7" s="452"/>
      <c r="G7" s="453"/>
    </row>
    <row r="8" spans="1:8" ht="15" customHeight="1">
      <c r="A8" s="474"/>
      <c r="B8" s="446" t="s">
        <v>271</v>
      </c>
      <c r="C8" s="17" t="s">
        <v>9</v>
      </c>
      <c r="D8" s="451" t="s">
        <v>22</v>
      </c>
      <c r="E8" s="452"/>
      <c r="F8" s="452"/>
      <c r="G8" s="453"/>
    </row>
    <row r="9" spans="1:8" ht="15" customHeight="1">
      <c r="A9" s="474"/>
      <c r="B9" s="447"/>
      <c r="C9" s="17" t="s">
        <v>10</v>
      </c>
      <c r="D9" s="451" t="s">
        <v>45</v>
      </c>
      <c r="E9" s="452"/>
      <c r="F9" s="452"/>
      <c r="G9" s="453"/>
    </row>
    <row r="10" spans="1:8" ht="62.1" customHeight="1">
      <c r="A10" s="474"/>
      <c r="B10" s="460" t="s">
        <v>272</v>
      </c>
      <c r="C10" s="461"/>
      <c r="D10" s="462" t="s">
        <v>53</v>
      </c>
      <c r="E10" s="463"/>
      <c r="F10" s="463"/>
      <c r="G10" s="464"/>
    </row>
    <row r="11" spans="1:8">
      <c r="A11" s="137"/>
      <c r="B11" s="437" t="s">
        <v>129</v>
      </c>
      <c r="C11" s="438"/>
      <c r="D11" s="141" t="s">
        <v>288</v>
      </c>
      <c r="E11" s="142"/>
      <c r="F11" s="142"/>
      <c r="G11" s="143"/>
    </row>
    <row r="12" spans="1:8" ht="16.5" customHeight="1">
      <c r="A12" s="470" t="s">
        <v>130</v>
      </c>
      <c r="B12" s="439" t="s">
        <v>2</v>
      </c>
      <c r="C12" s="440"/>
      <c r="D12" s="441" t="s">
        <v>289</v>
      </c>
      <c r="E12" s="442"/>
      <c r="F12" s="442"/>
      <c r="G12" s="443"/>
    </row>
    <row r="13" spans="1:8" ht="16.5" customHeight="1">
      <c r="A13" s="471"/>
      <c r="B13" s="444" t="s">
        <v>3</v>
      </c>
      <c r="C13" s="445"/>
      <c r="D13" s="448" t="s">
        <v>289</v>
      </c>
      <c r="E13" s="449"/>
      <c r="F13" s="449"/>
      <c r="G13" s="450"/>
    </row>
    <row r="14" spans="1:8" ht="16.5" customHeight="1">
      <c r="A14" s="471"/>
      <c r="B14" s="444" t="s">
        <v>4</v>
      </c>
      <c r="C14" s="445"/>
      <c r="D14" s="448" t="s">
        <v>289</v>
      </c>
      <c r="E14" s="449"/>
      <c r="F14" s="449"/>
      <c r="G14" s="450"/>
    </row>
    <row r="15" spans="1:8" ht="16.5" customHeight="1">
      <c r="A15" s="472"/>
      <c r="B15" s="454" t="s">
        <v>30</v>
      </c>
      <c r="C15" s="455"/>
      <c r="D15" s="467" t="s">
        <v>38</v>
      </c>
      <c r="E15" s="468"/>
      <c r="F15" s="468"/>
      <c r="G15" s="469"/>
    </row>
    <row r="16" spans="1:8" ht="15" customHeight="1">
      <c r="A16" s="140" t="s">
        <v>127</v>
      </c>
      <c r="B16" s="456">
        <v>2</v>
      </c>
      <c r="C16" s="456"/>
      <c r="D16" s="456"/>
      <c r="E16" s="456"/>
      <c r="F16" s="456"/>
      <c r="G16" s="457"/>
    </row>
    <row r="17" spans="1:7" ht="15" customHeight="1">
      <c r="A17" s="473" t="s">
        <v>0</v>
      </c>
      <c r="B17" s="458" t="s">
        <v>128</v>
      </c>
      <c r="C17" s="459"/>
      <c r="D17" s="31" t="s">
        <v>253</v>
      </c>
      <c r="E17" s="108"/>
      <c r="F17" s="109"/>
      <c r="G17" s="102"/>
    </row>
    <row r="18" spans="1:7" ht="15" customHeight="1">
      <c r="A18" s="474"/>
      <c r="B18" s="465" t="s">
        <v>8</v>
      </c>
      <c r="C18" s="17" t="s">
        <v>9</v>
      </c>
      <c r="D18" s="451" t="s">
        <v>279</v>
      </c>
      <c r="E18" s="452"/>
      <c r="F18" s="452"/>
      <c r="G18" s="453"/>
    </row>
    <row r="19" spans="1:7" ht="15" customHeight="1">
      <c r="A19" s="474"/>
      <c r="B19" s="466"/>
      <c r="C19" s="17" t="s">
        <v>10</v>
      </c>
      <c r="D19" s="451" t="s">
        <v>45</v>
      </c>
      <c r="E19" s="452"/>
      <c r="F19" s="452"/>
      <c r="G19" s="453"/>
    </row>
    <row r="20" spans="1:7" ht="15" customHeight="1">
      <c r="A20" s="474"/>
      <c r="B20" s="446" t="s">
        <v>271</v>
      </c>
      <c r="C20" s="17" t="s">
        <v>9</v>
      </c>
      <c r="D20" s="451" t="s">
        <v>22</v>
      </c>
      <c r="E20" s="452"/>
      <c r="F20" s="452"/>
      <c r="G20" s="453"/>
    </row>
    <row r="21" spans="1:7" ht="15" customHeight="1">
      <c r="A21" s="474"/>
      <c r="B21" s="447"/>
      <c r="C21" s="17" t="s">
        <v>10</v>
      </c>
      <c r="D21" s="451" t="s">
        <v>45</v>
      </c>
      <c r="E21" s="452"/>
      <c r="F21" s="452"/>
      <c r="G21" s="453"/>
    </row>
    <row r="22" spans="1:7" ht="62.1" customHeight="1">
      <c r="A22" s="474"/>
      <c r="B22" s="460" t="s">
        <v>272</v>
      </c>
      <c r="C22" s="461"/>
      <c r="D22" s="462" t="s">
        <v>22</v>
      </c>
      <c r="E22" s="463"/>
      <c r="F22" s="463"/>
      <c r="G22" s="464"/>
    </row>
    <row r="23" spans="1:7" ht="15.75" customHeight="1">
      <c r="A23" s="137"/>
      <c r="B23" s="437" t="s">
        <v>129</v>
      </c>
      <c r="C23" s="438"/>
      <c r="D23" s="141" t="s">
        <v>288</v>
      </c>
      <c r="E23" s="142"/>
      <c r="F23" s="142"/>
      <c r="G23" s="143"/>
    </row>
    <row r="24" spans="1:7" ht="16.5" customHeight="1">
      <c r="A24" s="470" t="s">
        <v>130</v>
      </c>
      <c r="B24" s="439" t="s">
        <v>2</v>
      </c>
      <c r="C24" s="440"/>
      <c r="D24" s="441" t="s">
        <v>289</v>
      </c>
      <c r="E24" s="442"/>
      <c r="F24" s="442"/>
      <c r="G24" s="443"/>
    </row>
    <row r="25" spans="1:7" ht="16.5" customHeight="1">
      <c r="A25" s="471"/>
      <c r="B25" s="444" t="s">
        <v>3</v>
      </c>
      <c r="C25" s="445"/>
      <c r="D25" s="448" t="s">
        <v>289</v>
      </c>
      <c r="E25" s="449"/>
      <c r="F25" s="449"/>
      <c r="G25" s="450"/>
    </row>
    <row r="26" spans="1:7" ht="16.5" customHeight="1">
      <c r="A26" s="471"/>
      <c r="B26" s="444" t="s">
        <v>4</v>
      </c>
      <c r="C26" s="445"/>
      <c r="D26" s="448" t="s">
        <v>289</v>
      </c>
      <c r="E26" s="449"/>
      <c r="F26" s="449"/>
      <c r="G26" s="450"/>
    </row>
    <row r="27" spans="1:7" ht="16.5" customHeight="1">
      <c r="A27" s="472"/>
      <c r="B27" s="454" t="s">
        <v>30</v>
      </c>
      <c r="C27" s="455"/>
      <c r="D27" s="467" t="s">
        <v>38</v>
      </c>
      <c r="E27" s="468"/>
      <c r="F27" s="468"/>
      <c r="G27" s="469"/>
    </row>
    <row r="28" spans="1:7" ht="15" customHeight="1">
      <c r="A28" s="140" t="s">
        <v>127</v>
      </c>
      <c r="B28" s="456">
        <v>3</v>
      </c>
      <c r="C28" s="456"/>
      <c r="D28" s="456"/>
      <c r="E28" s="456"/>
      <c r="F28" s="456"/>
      <c r="G28" s="457"/>
    </row>
    <row r="29" spans="1:7" ht="15" customHeight="1">
      <c r="A29" s="473" t="s">
        <v>0</v>
      </c>
      <c r="B29" s="458" t="s">
        <v>128</v>
      </c>
      <c r="C29" s="459"/>
      <c r="D29" s="31" t="s">
        <v>253</v>
      </c>
      <c r="E29" s="108"/>
      <c r="F29" s="109"/>
      <c r="G29" s="102"/>
    </row>
    <row r="30" spans="1:7" ht="15" customHeight="1">
      <c r="A30" s="474"/>
      <c r="B30" s="465" t="s">
        <v>8</v>
      </c>
      <c r="C30" s="17" t="s">
        <v>9</v>
      </c>
      <c r="D30" s="451" t="s">
        <v>279</v>
      </c>
      <c r="E30" s="452"/>
      <c r="F30" s="452"/>
      <c r="G30" s="453"/>
    </row>
    <row r="31" spans="1:7" ht="15" customHeight="1">
      <c r="A31" s="474"/>
      <c r="B31" s="466"/>
      <c r="C31" s="17" t="s">
        <v>10</v>
      </c>
      <c r="D31" s="451" t="s">
        <v>45</v>
      </c>
      <c r="E31" s="452"/>
      <c r="F31" s="452"/>
      <c r="G31" s="453"/>
    </row>
    <row r="32" spans="1:7" ht="15" customHeight="1">
      <c r="A32" s="474"/>
      <c r="B32" s="446" t="s">
        <v>271</v>
      </c>
      <c r="C32" s="17" t="s">
        <v>9</v>
      </c>
      <c r="D32" s="451" t="s">
        <v>22</v>
      </c>
      <c r="E32" s="452"/>
      <c r="F32" s="452"/>
      <c r="G32" s="453"/>
    </row>
    <row r="33" spans="1:7" ht="15" customHeight="1">
      <c r="A33" s="474"/>
      <c r="B33" s="447"/>
      <c r="C33" s="17" t="s">
        <v>10</v>
      </c>
      <c r="D33" s="451" t="s">
        <v>45</v>
      </c>
      <c r="E33" s="452"/>
      <c r="F33" s="452"/>
      <c r="G33" s="453"/>
    </row>
    <row r="34" spans="1:7" ht="62.1" customHeight="1">
      <c r="A34" s="474"/>
      <c r="B34" s="460" t="s">
        <v>272</v>
      </c>
      <c r="C34" s="461"/>
      <c r="D34" s="462" t="s">
        <v>22</v>
      </c>
      <c r="E34" s="463"/>
      <c r="F34" s="463"/>
      <c r="G34" s="464"/>
    </row>
    <row r="35" spans="1:7" ht="15.75" customHeight="1">
      <c r="A35" s="137"/>
      <c r="B35" s="437" t="s">
        <v>129</v>
      </c>
      <c r="C35" s="438"/>
      <c r="D35" s="141" t="s">
        <v>288</v>
      </c>
      <c r="E35" s="142"/>
      <c r="F35" s="142"/>
      <c r="G35" s="143"/>
    </row>
    <row r="36" spans="1:7" ht="16.5" customHeight="1">
      <c r="A36" s="470" t="s">
        <v>130</v>
      </c>
      <c r="B36" s="439" t="s">
        <v>2</v>
      </c>
      <c r="C36" s="440"/>
      <c r="D36" s="441" t="s">
        <v>289</v>
      </c>
      <c r="E36" s="442"/>
      <c r="F36" s="442"/>
      <c r="G36" s="443"/>
    </row>
    <row r="37" spans="1:7" ht="16.5" customHeight="1">
      <c r="A37" s="471"/>
      <c r="B37" s="444" t="s">
        <v>3</v>
      </c>
      <c r="C37" s="445"/>
      <c r="D37" s="448" t="s">
        <v>289</v>
      </c>
      <c r="E37" s="449"/>
      <c r="F37" s="449"/>
      <c r="G37" s="450"/>
    </row>
    <row r="38" spans="1:7" ht="16.5" customHeight="1">
      <c r="A38" s="471"/>
      <c r="B38" s="444" t="s">
        <v>4</v>
      </c>
      <c r="C38" s="445"/>
      <c r="D38" s="448" t="s">
        <v>289</v>
      </c>
      <c r="E38" s="449"/>
      <c r="F38" s="449"/>
      <c r="G38" s="450"/>
    </row>
    <row r="39" spans="1:7" ht="16.5" customHeight="1">
      <c r="A39" s="472"/>
      <c r="B39" s="454" t="s">
        <v>30</v>
      </c>
      <c r="C39" s="455"/>
      <c r="D39" s="467" t="s">
        <v>38</v>
      </c>
      <c r="E39" s="468"/>
      <c r="F39" s="468"/>
      <c r="G39" s="469"/>
    </row>
    <row r="40" spans="1:7" ht="15" customHeight="1">
      <c r="A40" s="140" t="s">
        <v>127</v>
      </c>
      <c r="B40" s="456">
        <v>4</v>
      </c>
      <c r="C40" s="456"/>
      <c r="D40" s="456"/>
      <c r="E40" s="456"/>
      <c r="F40" s="456"/>
      <c r="G40" s="457"/>
    </row>
    <row r="41" spans="1:7" ht="15" customHeight="1">
      <c r="A41" s="473" t="s">
        <v>0</v>
      </c>
      <c r="B41" s="458" t="s">
        <v>128</v>
      </c>
      <c r="C41" s="459"/>
      <c r="D41" s="31" t="s">
        <v>253</v>
      </c>
      <c r="E41" s="108"/>
      <c r="F41" s="109"/>
      <c r="G41" s="102"/>
    </row>
    <row r="42" spans="1:7" ht="15" customHeight="1">
      <c r="A42" s="474"/>
      <c r="B42" s="465" t="s">
        <v>8</v>
      </c>
      <c r="C42" s="17" t="s">
        <v>9</v>
      </c>
      <c r="D42" s="451" t="s">
        <v>279</v>
      </c>
      <c r="E42" s="452"/>
      <c r="F42" s="452"/>
      <c r="G42" s="453"/>
    </row>
    <row r="43" spans="1:7" ht="15" customHeight="1">
      <c r="A43" s="474"/>
      <c r="B43" s="466"/>
      <c r="C43" s="17" t="s">
        <v>10</v>
      </c>
      <c r="D43" s="451" t="s">
        <v>45</v>
      </c>
      <c r="E43" s="452"/>
      <c r="F43" s="452"/>
      <c r="G43" s="453"/>
    </row>
    <row r="44" spans="1:7" ht="15" customHeight="1">
      <c r="A44" s="474"/>
      <c r="B44" s="446" t="s">
        <v>271</v>
      </c>
      <c r="C44" s="17" t="s">
        <v>9</v>
      </c>
      <c r="D44" s="451" t="s">
        <v>22</v>
      </c>
      <c r="E44" s="452"/>
      <c r="F44" s="452"/>
      <c r="G44" s="453"/>
    </row>
    <row r="45" spans="1:7" ht="15" customHeight="1">
      <c r="A45" s="474"/>
      <c r="B45" s="447"/>
      <c r="C45" s="17" t="s">
        <v>10</v>
      </c>
      <c r="D45" s="451" t="s">
        <v>45</v>
      </c>
      <c r="E45" s="452"/>
      <c r="F45" s="452"/>
      <c r="G45" s="453"/>
    </row>
    <row r="46" spans="1:7" ht="62.1" customHeight="1">
      <c r="A46" s="474"/>
      <c r="B46" s="460" t="s">
        <v>272</v>
      </c>
      <c r="C46" s="461"/>
      <c r="D46" s="462" t="s">
        <v>22</v>
      </c>
      <c r="E46" s="463"/>
      <c r="F46" s="463"/>
      <c r="G46" s="464"/>
    </row>
    <row r="47" spans="1:7" ht="15.75" customHeight="1">
      <c r="A47" s="137"/>
      <c r="B47" s="437" t="s">
        <v>129</v>
      </c>
      <c r="C47" s="438"/>
      <c r="D47" s="141" t="s">
        <v>288</v>
      </c>
      <c r="E47" s="142"/>
      <c r="F47" s="142"/>
      <c r="G47" s="143"/>
    </row>
    <row r="48" spans="1:7" ht="16.5" customHeight="1">
      <c r="A48" s="470" t="s">
        <v>130</v>
      </c>
      <c r="B48" s="439" t="s">
        <v>2</v>
      </c>
      <c r="C48" s="440"/>
      <c r="D48" s="441" t="s">
        <v>289</v>
      </c>
      <c r="E48" s="442"/>
      <c r="F48" s="442"/>
      <c r="G48" s="443"/>
    </row>
    <row r="49" spans="1:7" ht="16.5" customHeight="1">
      <c r="A49" s="471"/>
      <c r="B49" s="444" t="s">
        <v>3</v>
      </c>
      <c r="C49" s="445"/>
      <c r="D49" s="448" t="s">
        <v>289</v>
      </c>
      <c r="E49" s="449"/>
      <c r="F49" s="449"/>
      <c r="G49" s="450"/>
    </row>
    <row r="50" spans="1:7" ht="16.5" customHeight="1">
      <c r="A50" s="471"/>
      <c r="B50" s="444" t="s">
        <v>4</v>
      </c>
      <c r="C50" s="445"/>
      <c r="D50" s="448" t="s">
        <v>289</v>
      </c>
      <c r="E50" s="449"/>
      <c r="F50" s="449"/>
      <c r="G50" s="450"/>
    </row>
    <row r="51" spans="1:7" ht="16.5" customHeight="1">
      <c r="A51" s="472"/>
      <c r="B51" s="454" t="s">
        <v>30</v>
      </c>
      <c r="C51" s="455"/>
      <c r="D51" s="467" t="s">
        <v>38</v>
      </c>
      <c r="E51" s="468"/>
      <c r="F51" s="468"/>
      <c r="G51" s="469"/>
    </row>
    <row r="52" spans="1:7" ht="15" customHeight="1">
      <c r="A52" s="140" t="s">
        <v>127</v>
      </c>
      <c r="B52" s="456">
        <v>5</v>
      </c>
      <c r="C52" s="456"/>
      <c r="D52" s="456"/>
      <c r="E52" s="456"/>
      <c r="F52" s="456"/>
      <c r="G52" s="457"/>
    </row>
    <row r="53" spans="1:7" ht="15" customHeight="1">
      <c r="A53" s="473" t="s">
        <v>0</v>
      </c>
      <c r="B53" s="458" t="s">
        <v>128</v>
      </c>
      <c r="C53" s="459"/>
      <c r="D53" s="31" t="s">
        <v>253</v>
      </c>
      <c r="E53" s="108"/>
      <c r="F53" s="109"/>
      <c r="G53" s="102"/>
    </row>
    <row r="54" spans="1:7" ht="15" customHeight="1">
      <c r="A54" s="474"/>
      <c r="B54" s="465" t="s">
        <v>8</v>
      </c>
      <c r="C54" s="17" t="s">
        <v>9</v>
      </c>
      <c r="D54" s="451" t="s">
        <v>279</v>
      </c>
      <c r="E54" s="452"/>
      <c r="F54" s="452"/>
      <c r="G54" s="453"/>
    </row>
    <row r="55" spans="1:7" ht="15" customHeight="1">
      <c r="A55" s="474"/>
      <c r="B55" s="466"/>
      <c r="C55" s="17" t="s">
        <v>10</v>
      </c>
      <c r="D55" s="451" t="s">
        <v>45</v>
      </c>
      <c r="E55" s="452"/>
      <c r="F55" s="452"/>
      <c r="G55" s="453"/>
    </row>
    <row r="56" spans="1:7" ht="15" customHeight="1">
      <c r="A56" s="474"/>
      <c r="B56" s="446" t="s">
        <v>271</v>
      </c>
      <c r="C56" s="17" t="s">
        <v>9</v>
      </c>
      <c r="D56" s="451" t="s">
        <v>22</v>
      </c>
      <c r="E56" s="452"/>
      <c r="F56" s="452"/>
      <c r="G56" s="453"/>
    </row>
    <row r="57" spans="1:7" ht="15" customHeight="1">
      <c r="A57" s="474"/>
      <c r="B57" s="447"/>
      <c r="C57" s="17" t="s">
        <v>10</v>
      </c>
      <c r="D57" s="451" t="s">
        <v>45</v>
      </c>
      <c r="E57" s="452"/>
      <c r="F57" s="452"/>
      <c r="G57" s="453"/>
    </row>
    <row r="58" spans="1:7" ht="62.1" customHeight="1">
      <c r="A58" s="474"/>
      <c r="B58" s="460" t="s">
        <v>272</v>
      </c>
      <c r="C58" s="461"/>
      <c r="D58" s="462" t="s">
        <v>22</v>
      </c>
      <c r="E58" s="463"/>
      <c r="F58" s="463"/>
      <c r="G58" s="464"/>
    </row>
    <row r="59" spans="1:7" ht="15.75" customHeight="1">
      <c r="A59" s="137"/>
      <c r="B59" s="437" t="s">
        <v>129</v>
      </c>
      <c r="C59" s="438"/>
      <c r="D59" s="141" t="s">
        <v>288</v>
      </c>
      <c r="E59" s="142"/>
      <c r="F59" s="142"/>
      <c r="G59" s="143"/>
    </row>
    <row r="60" spans="1:7" ht="16.5" customHeight="1">
      <c r="A60" s="470" t="s">
        <v>130</v>
      </c>
      <c r="B60" s="439" t="s">
        <v>2</v>
      </c>
      <c r="C60" s="440"/>
      <c r="D60" s="441" t="s">
        <v>289</v>
      </c>
      <c r="E60" s="442"/>
      <c r="F60" s="442"/>
      <c r="G60" s="443"/>
    </row>
    <row r="61" spans="1:7" ht="16.5" customHeight="1">
      <c r="A61" s="471"/>
      <c r="B61" s="444" t="s">
        <v>3</v>
      </c>
      <c r="C61" s="445"/>
      <c r="D61" s="448" t="s">
        <v>289</v>
      </c>
      <c r="E61" s="449"/>
      <c r="F61" s="449"/>
      <c r="G61" s="450"/>
    </row>
    <row r="62" spans="1:7" ht="16.5" customHeight="1">
      <c r="A62" s="471"/>
      <c r="B62" s="444" t="s">
        <v>4</v>
      </c>
      <c r="C62" s="445"/>
      <c r="D62" s="448" t="s">
        <v>289</v>
      </c>
      <c r="E62" s="449"/>
      <c r="F62" s="449"/>
      <c r="G62" s="450"/>
    </row>
    <row r="63" spans="1:7" ht="16.5" customHeight="1">
      <c r="A63" s="472"/>
      <c r="B63" s="454" t="s">
        <v>30</v>
      </c>
      <c r="C63" s="455"/>
      <c r="D63" s="467" t="s">
        <v>38</v>
      </c>
      <c r="E63" s="468"/>
      <c r="F63" s="468"/>
      <c r="G63" s="469"/>
    </row>
  </sheetData>
  <sheetProtection formatCells="0" formatColumns="0" formatRows="0" selectLockedCells="1"/>
  <mergeCells count="105">
    <mergeCell ref="A48:A51"/>
    <mergeCell ref="D51:G51"/>
    <mergeCell ref="D57:G57"/>
    <mergeCell ref="B58:C58"/>
    <mergeCell ref="D58:G58"/>
    <mergeCell ref="B59:C59"/>
    <mergeCell ref="B61:C61"/>
    <mergeCell ref="D62:G62"/>
    <mergeCell ref="D63:G63"/>
    <mergeCell ref="A53:A58"/>
    <mergeCell ref="B53:C53"/>
    <mergeCell ref="B54:B55"/>
    <mergeCell ref="B56:B57"/>
    <mergeCell ref="A60:A63"/>
    <mergeCell ref="B60:C60"/>
    <mergeCell ref="D60:G60"/>
    <mergeCell ref="D61:G61"/>
    <mergeCell ref="B62:C62"/>
    <mergeCell ref="B63:C63"/>
    <mergeCell ref="D38:G38"/>
    <mergeCell ref="D39:G39"/>
    <mergeCell ref="B28:G28"/>
    <mergeCell ref="A29:A34"/>
    <mergeCell ref="B30:B31"/>
    <mergeCell ref="B32:B33"/>
    <mergeCell ref="B34:C34"/>
    <mergeCell ref="B35:C35"/>
    <mergeCell ref="A36:A39"/>
    <mergeCell ref="B36:C36"/>
    <mergeCell ref="B37:C37"/>
    <mergeCell ref="B39:C39"/>
    <mergeCell ref="A24:A27"/>
    <mergeCell ref="B27:C27"/>
    <mergeCell ref="D27:G27"/>
    <mergeCell ref="B4:G4"/>
    <mergeCell ref="B16:G16"/>
    <mergeCell ref="B26:C26"/>
    <mergeCell ref="B10:C10"/>
    <mergeCell ref="A41:A46"/>
    <mergeCell ref="D22:G22"/>
    <mergeCell ref="B8:B9"/>
    <mergeCell ref="B20:B21"/>
    <mergeCell ref="A5:A10"/>
    <mergeCell ref="A17:A22"/>
    <mergeCell ref="B5:C5"/>
    <mergeCell ref="B18:B19"/>
    <mergeCell ref="A12:A15"/>
    <mergeCell ref="B22:C22"/>
    <mergeCell ref="B25:C25"/>
    <mergeCell ref="B24:C24"/>
    <mergeCell ref="D24:G24"/>
    <mergeCell ref="D6:G6"/>
    <mergeCell ref="D10:G10"/>
    <mergeCell ref="B13:C13"/>
    <mergeCell ref="B38:C38"/>
    <mergeCell ref="B12:C12"/>
    <mergeCell ref="B15:C15"/>
    <mergeCell ref="B14:C14"/>
    <mergeCell ref="B6:B7"/>
    <mergeCell ref="D12:G12"/>
    <mergeCell ref="D13:G13"/>
    <mergeCell ref="D14:G14"/>
    <mergeCell ref="D15:G15"/>
    <mergeCell ref="D7:G7"/>
    <mergeCell ref="D8:G8"/>
    <mergeCell ref="D9:G9"/>
    <mergeCell ref="B11:C11"/>
    <mergeCell ref="D18:G18"/>
    <mergeCell ref="D19:G19"/>
    <mergeCell ref="D21:G21"/>
    <mergeCell ref="D20:G20"/>
    <mergeCell ref="B23:C23"/>
    <mergeCell ref="B17:C17"/>
    <mergeCell ref="D45:G45"/>
    <mergeCell ref="B46:C46"/>
    <mergeCell ref="D46:G46"/>
    <mergeCell ref="D33:G33"/>
    <mergeCell ref="D30:G30"/>
    <mergeCell ref="D31:G31"/>
    <mergeCell ref="D32:G32"/>
    <mergeCell ref="B29:C29"/>
    <mergeCell ref="D26:G26"/>
    <mergeCell ref="D25:G25"/>
    <mergeCell ref="D42:G42"/>
    <mergeCell ref="D43:G43"/>
    <mergeCell ref="D37:G37"/>
    <mergeCell ref="D34:G34"/>
    <mergeCell ref="D36:G36"/>
    <mergeCell ref="B40:G40"/>
    <mergeCell ref="B41:C41"/>
    <mergeCell ref="B42:B43"/>
    <mergeCell ref="B47:C47"/>
    <mergeCell ref="B48:C48"/>
    <mergeCell ref="D48:G48"/>
    <mergeCell ref="B50:C50"/>
    <mergeCell ref="B44:B45"/>
    <mergeCell ref="B49:C49"/>
    <mergeCell ref="D49:G49"/>
    <mergeCell ref="D50:G50"/>
    <mergeCell ref="D56:G56"/>
    <mergeCell ref="D54:G54"/>
    <mergeCell ref="D55:G55"/>
    <mergeCell ref="D44:G44"/>
    <mergeCell ref="B51:C51"/>
    <mergeCell ref="B52:G52"/>
  </mergeCells>
  <phoneticPr fontId="8"/>
  <dataValidations count="1">
    <dataValidation type="list" allowBlank="1" showInputMessage="1" showErrorMessage="1" sqref="D5 D41 D17 D29 D53" xr:uid="{1511A667-E3B0-4ACB-997E-975014D799C7}">
      <formula1>"※選択して下さい,インドネシア,カンボジア,シンガポール,タイ,フィリピン,ブルネイ,ベトナム,マレーシア,ミャンマー,ラオス"</formula1>
    </dataValidation>
  </dataValidations>
  <printOptions horizontalCentered="1"/>
  <pageMargins left="0.59055118110236227" right="0.59055118110236227" top="0.59055118110236227" bottom="0.39370078740157483" header="0.19685039370078741" footer="0.19685039370078741"/>
  <pageSetup paperSize="9" scale="84" fitToHeight="0" orientation="portrait" r:id="rId1"/>
  <headerFooter>
    <oddHeader>&amp;C&amp;9&amp;F</oddHeader>
    <oddFooter>&amp;C&amp;10&amp;P/&amp;N</oddFooter>
  </headerFooter>
  <rowBreaks count="1" manualBreakCount="1">
    <brk id="39"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3388-3770-49C0-9273-AD908BE6686C}">
  <sheetPr codeName="Sheet3">
    <pageSetUpPr fitToPage="1"/>
  </sheetPr>
  <dimension ref="A1:N95"/>
  <sheetViews>
    <sheetView showGridLines="0" showZeros="0" view="pageBreakPreview" zoomScaleNormal="100" zoomScaleSheetLayoutView="100" workbookViewId="0"/>
  </sheetViews>
  <sheetFormatPr defaultRowHeight="15.75"/>
  <cols>
    <col min="1" max="1" width="3.5546875" customWidth="1"/>
    <col min="2" max="2" width="10.77734375" customWidth="1"/>
    <col min="3" max="3" width="17.6640625" customWidth="1"/>
    <col min="4" max="4" width="16.77734375" customWidth="1"/>
    <col min="5" max="13" width="6.33203125" customWidth="1"/>
    <col min="14" max="14" width="4.88671875" style="69" bestFit="1" customWidth="1"/>
  </cols>
  <sheetData>
    <row r="1" spans="1:14" ht="15.75" customHeight="1">
      <c r="A1" s="29"/>
      <c r="M1" s="22" t="str">
        <f>'1)日本側交流機関概要'!G1</f>
        <v>Ver.2401</v>
      </c>
    </row>
    <row r="2" spans="1:14" ht="18" customHeight="1">
      <c r="A2" s="403" t="s">
        <v>131</v>
      </c>
      <c r="B2" s="404"/>
      <c r="C2" s="404"/>
      <c r="D2" s="404"/>
      <c r="E2" s="404"/>
      <c r="F2" s="404"/>
      <c r="G2" s="404"/>
      <c r="H2" s="404"/>
      <c r="I2" s="404"/>
      <c r="J2" s="404"/>
      <c r="K2" s="404"/>
      <c r="L2" s="404"/>
      <c r="M2" s="405"/>
      <c r="N2" s="128"/>
    </row>
    <row r="3" spans="1:14" ht="16.5" customHeight="1">
      <c r="A3" s="489" t="s">
        <v>177</v>
      </c>
      <c r="B3" s="490"/>
      <c r="C3" s="490"/>
      <c r="D3" s="490"/>
      <c r="E3" s="490"/>
      <c r="F3" s="490"/>
      <c r="G3" s="490"/>
      <c r="H3" s="490"/>
      <c r="I3" s="490"/>
      <c r="J3" s="490"/>
      <c r="K3" s="490"/>
      <c r="L3" s="490"/>
      <c r="M3" s="491"/>
      <c r="N3" s="126"/>
    </row>
    <row r="4" spans="1:14" ht="36.75" customHeight="1" thickBot="1">
      <c r="A4" s="50"/>
      <c r="B4" s="51" t="s">
        <v>290</v>
      </c>
      <c r="C4" s="146" t="s">
        <v>292</v>
      </c>
      <c r="D4" s="160" t="s">
        <v>293</v>
      </c>
      <c r="E4" s="97" t="s">
        <v>11</v>
      </c>
      <c r="F4" s="343" t="s">
        <v>425</v>
      </c>
      <c r="G4" s="98" t="s">
        <v>12</v>
      </c>
      <c r="H4" s="98" t="s">
        <v>13</v>
      </c>
      <c r="I4" s="98" t="s">
        <v>14</v>
      </c>
      <c r="J4" s="98" t="s">
        <v>15</v>
      </c>
      <c r="K4" s="98" t="s">
        <v>16</v>
      </c>
      <c r="L4" s="99" t="s">
        <v>17</v>
      </c>
      <c r="M4" s="33" t="s">
        <v>18</v>
      </c>
      <c r="N4" s="127"/>
    </row>
    <row r="5" spans="1:14" ht="13.5" customHeight="1" thickTop="1">
      <c r="A5" s="48">
        <v>1</v>
      </c>
      <c r="B5" s="52" t="s">
        <v>253</v>
      </c>
      <c r="C5" s="147"/>
      <c r="D5" s="161"/>
      <c r="E5" s="38"/>
      <c r="F5" s="344"/>
      <c r="G5" s="19"/>
      <c r="H5" s="19"/>
      <c r="I5" s="19"/>
      <c r="J5" s="19"/>
      <c r="K5" s="19"/>
      <c r="L5" s="34"/>
      <c r="M5" s="32">
        <f>SUM(E5:L5)</f>
        <v>0</v>
      </c>
      <c r="N5" s="125"/>
    </row>
    <row r="6" spans="1:14" ht="13.5" customHeight="1">
      <c r="A6" s="72">
        <v>2</v>
      </c>
      <c r="B6" s="301" t="s">
        <v>253</v>
      </c>
      <c r="C6" s="145"/>
      <c r="D6" s="162"/>
      <c r="E6" s="73"/>
      <c r="F6" s="345"/>
      <c r="G6" s="74"/>
      <c r="H6" s="74"/>
      <c r="I6" s="74"/>
      <c r="J6" s="74"/>
      <c r="K6" s="74"/>
      <c r="L6" s="75"/>
      <c r="M6" s="76">
        <f t="shared" ref="M6:M19" si="0">SUM(E6:L6)</f>
        <v>0</v>
      </c>
      <c r="N6" s="125"/>
    </row>
    <row r="7" spans="1:14" ht="13.5" customHeight="1">
      <c r="A7" s="49">
        <v>3</v>
      </c>
      <c r="B7" s="52" t="s">
        <v>253</v>
      </c>
      <c r="C7" s="144"/>
      <c r="D7" s="161"/>
      <c r="E7" s="38"/>
      <c r="F7" s="344"/>
      <c r="G7" s="19"/>
      <c r="H7" s="19"/>
      <c r="I7" s="19"/>
      <c r="J7" s="19"/>
      <c r="K7" s="19"/>
      <c r="L7" s="34"/>
      <c r="M7" s="32">
        <f t="shared" si="0"/>
        <v>0</v>
      </c>
      <c r="N7" s="125"/>
    </row>
    <row r="8" spans="1:14" ht="13.5" customHeight="1">
      <c r="A8" s="72">
        <v>4</v>
      </c>
      <c r="B8" s="301" t="s">
        <v>253</v>
      </c>
      <c r="C8" s="145"/>
      <c r="D8" s="162"/>
      <c r="E8" s="73"/>
      <c r="F8" s="345"/>
      <c r="G8" s="74"/>
      <c r="H8" s="74"/>
      <c r="I8" s="74"/>
      <c r="J8" s="74"/>
      <c r="K8" s="74"/>
      <c r="L8" s="75"/>
      <c r="M8" s="76">
        <f t="shared" si="0"/>
        <v>0</v>
      </c>
      <c r="N8" s="125"/>
    </row>
    <row r="9" spans="1:14" ht="13.5" customHeight="1">
      <c r="A9" s="49">
        <v>5</v>
      </c>
      <c r="B9" s="52" t="s">
        <v>253</v>
      </c>
      <c r="C9" s="144"/>
      <c r="D9" s="161"/>
      <c r="E9" s="38"/>
      <c r="F9" s="344"/>
      <c r="G9" s="19"/>
      <c r="H9" s="19"/>
      <c r="I9" s="19"/>
      <c r="J9" s="19"/>
      <c r="K9" s="19"/>
      <c r="L9" s="34"/>
      <c r="M9" s="32">
        <f t="shared" si="0"/>
        <v>0</v>
      </c>
      <c r="N9" s="125"/>
    </row>
    <row r="10" spans="1:14" ht="13.5" customHeight="1">
      <c r="A10" s="72">
        <v>6</v>
      </c>
      <c r="B10" s="301" t="s">
        <v>253</v>
      </c>
      <c r="C10" s="145"/>
      <c r="D10" s="162"/>
      <c r="E10" s="73"/>
      <c r="F10" s="345"/>
      <c r="G10" s="74"/>
      <c r="H10" s="74"/>
      <c r="I10" s="74"/>
      <c r="J10" s="74"/>
      <c r="K10" s="74"/>
      <c r="L10" s="75"/>
      <c r="M10" s="76">
        <f t="shared" si="0"/>
        <v>0</v>
      </c>
      <c r="N10" s="125"/>
    </row>
    <row r="11" spans="1:14" ht="13.5" customHeight="1">
      <c r="A11" s="49">
        <v>7</v>
      </c>
      <c r="B11" s="52" t="s">
        <v>253</v>
      </c>
      <c r="C11" s="144"/>
      <c r="D11" s="161"/>
      <c r="E11" s="38"/>
      <c r="F11" s="344"/>
      <c r="G11" s="19"/>
      <c r="H11" s="19"/>
      <c r="I11" s="19"/>
      <c r="J11" s="19"/>
      <c r="K11" s="19"/>
      <c r="L11" s="34"/>
      <c r="M11" s="32">
        <f t="shared" si="0"/>
        <v>0</v>
      </c>
      <c r="N11" s="125"/>
    </row>
    <row r="12" spans="1:14" ht="13.5" customHeight="1">
      <c r="A12" s="72">
        <v>8</v>
      </c>
      <c r="B12" s="301" t="s">
        <v>253</v>
      </c>
      <c r="C12" s="145"/>
      <c r="D12" s="162"/>
      <c r="E12" s="73"/>
      <c r="F12" s="345"/>
      <c r="G12" s="74"/>
      <c r="H12" s="74"/>
      <c r="I12" s="74"/>
      <c r="J12" s="74"/>
      <c r="K12" s="74"/>
      <c r="L12" s="75"/>
      <c r="M12" s="76">
        <f t="shared" si="0"/>
        <v>0</v>
      </c>
      <c r="N12" s="125"/>
    </row>
    <row r="13" spans="1:14" ht="13.15" customHeight="1">
      <c r="A13" s="49">
        <v>9</v>
      </c>
      <c r="B13" s="52" t="s">
        <v>253</v>
      </c>
      <c r="C13" s="144"/>
      <c r="D13" s="161"/>
      <c r="E13" s="38"/>
      <c r="F13" s="344"/>
      <c r="G13" s="19"/>
      <c r="H13" s="19"/>
      <c r="I13" s="19"/>
      <c r="J13" s="19"/>
      <c r="K13" s="19"/>
      <c r="L13" s="34"/>
      <c r="M13" s="32">
        <f t="shared" si="0"/>
        <v>0</v>
      </c>
      <c r="N13" s="125"/>
    </row>
    <row r="14" spans="1:14" ht="13.5" customHeight="1">
      <c r="A14" s="72">
        <v>10</v>
      </c>
      <c r="B14" s="301" t="s">
        <v>253</v>
      </c>
      <c r="C14" s="145"/>
      <c r="D14" s="162"/>
      <c r="E14" s="73"/>
      <c r="F14" s="345"/>
      <c r="G14" s="74"/>
      <c r="H14" s="74"/>
      <c r="I14" s="74"/>
      <c r="J14" s="74"/>
      <c r="K14" s="74"/>
      <c r="L14" s="75"/>
      <c r="M14" s="76">
        <f t="shared" ref="M14:M18" si="1">SUM(E14:L14)</f>
        <v>0</v>
      </c>
      <c r="N14" s="125"/>
    </row>
    <row r="15" spans="1:14" ht="13.5" customHeight="1">
      <c r="A15" s="49">
        <v>11</v>
      </c>
      <c r="B15" s="52" t="s">
        <v>253</v>
      </c>
      <c r="C15" s="144"/>
      <c r="D15" s="161"/>
      <c r="E15" s="38"/>
      <c r="F15" s="344"/>
      <c r="G15" s="19"/>
      <c r="H15" s="19"/>
      <c r="I15" s="19"/>
      <c r="J15" s="19"/>
      <c r="K15" s="19"/>
      <c r="L15" s="34"/>
      <c r="M15" s="32">
        <f t="shared" si="1"/>
        <v>0</v>
      </c>
      <c r="N15" s="125"/>
    </row>
    <row r="16" spans="1:14" ht="13.5" customHeight="1">
      <c r="A16" s="72">
        <v>12</v>
      </c>
      <c r="B16" s="301" t="s">
        <v>253</v>
      </c>
      <c r="C16" s="145"/>
      <c r="D16" s="162"/>
      <c r="E16" s="73"/>
      <c r="F16" s="345"/>
      <c r="G16" s="74"/>
      <c r="H16" s="74"/>
      <c r="I16" s="74"/>
      <c r="J16" s="74"/>
      <c r="K16" s="74"/>
      <c r="L16" s="75"/>
      <c r="M16" s="76">
        <f t="shared" si="1"/>
        <v>0</v>
      </c>
      <c r="N16" s="125"/>
    </row>
    <row r="17" spans="1:14" ht="13.5" customHeight="1">
      <c r="A17" s="49">
        <v>13</v>
      </c>
      <c r="B17" s="52" t="s">
        <v>253</v>
      </c>
      <c r="C17" s="144"/>
      <c r="D17" s="161"/>
      <c r="E17" s="38"/>
      <c r="F17" s="344"/>
      <c r="G17" s="19"/>
      <c r="H17" s="19"/>
      <c r="I17" s="19"/>
      <c r="J17" s="19"/>
      <c r="K17" s="19"/>
      <c r="L17" s="34"/>
      <c r="M17" s="32">
        <f t="shared" si="1"/>
        <v>0</v>
      </c>
      <c r="N17" s="125"/>
    </row>
    <row r="18" spans="1:14" ht="13.5" customHeight="1">
      <c r="A18" s="72">
        <v>14</v>
      </c>
      <c r="B18" s="301" t="s">
        <v>253</v>
      </c>
      <c r="C18" s="145"/>
      <c r="D18" s="162"/>
      <c r="E18" s="73"/>
      <c r="F18" s="345"/>
      <c r="G18" s="74"/>
      <c r="H18" s="74"/>
      <c r="I18" s="74"/>
      <c r="J18" s="74"/>
      <c r="K18" s="74"/>
      <c r="L18" s="75"/>
      <c r="M18" s="76">
        <f t="shared" si="1"/>
        <v>0</v>
      </c>
      <c r="N18" s="125"/>
    </row>
    <row r="19" spans="1:14" ht="13.15" customHeight="1" thickBot="1">
      <c r="A19" s="333">
        <v>15</v>
      </c>
      <c r="B19" s="334" t="s">
        <v>253</v>
      </c>
      <c r="C19" s="335"/>
      <c r="D19" s="336"/>
      <c r="E19" s="337"/>
      <c r="F19" s="346"/>
      <c r="G19" s="338"/>
      <c r="H19" s="338"/>
      <c r="I19" s="338"/>
      <c r="J19" s="338"/>
      <c r="K19" s="338"/>
      <c r="L19" s="339"/>
      <c r="M19" s="340">
        <f t="shared" si="0"/>
        <v>0</v>
      </c>
      <c r="N19" s="125"/>
    </row>
    <row r="20" spans="1:14" ht="13.5" customHeight="1" thickTop="1">
      <c r="A20" s="492" t="s">
        <v>273</v>
      </c>
      <c r="B20" s="493"/>
      <c r="C20" s="493"/>
      <c r="D20" s="138"/>
      <c r="E20" s="115" t="s">
        <v>11</v>
      </c>
      <c r="F20" s="347" t="s">
        <v>425</v>
      </c>
      <c r="G20" s="116" t="s">
        <v>12</v>
      </c>
      <c r="H20" s="116" t="s">
        <v>13</v>
      </c>
      <c r="I20" s="116" t="s">
        <v>14</v>
      </c>
      <c r="J20" s="116" t="s">
        <v>15</v>
      </c>
      <c r="K20" s="116" t="s">
        <v>16</v>
      </c>
      <c r="L20" s="117" t="s">
        <v>17</v>
      </c>
      <c r="M20" s="118" t="s">
        <v>18</v>
      </c>
    </row>
    <row r="21" spans="1:14" ht="19.5" customHeight="1">
      <c r="A21" s="494"/>
      <c r="B21" s="495"/>
      <c r="C21" s="495"/>
      <c r="D21" s="139"/>
      <c r="E21" s="37">
        <f t="shared" ref="E21:L21" si="2">SUM(E5:E19)</f>
        <v>0</v>
      </c>
      <c r="F21" s="348">
        <f t="shared" si="2"/>
        <v>0</v>
      </c>
      <c r="G21" s="35">
        <f t="shared" si="2"/>
        <v>0</v>
      </c>
      <c r="H21" s="35">
        <f t="shared" si="2"/>
        <v>0</v>
      </c>
      <c r="I21" s="35">
        <f t="shared" si="2"/>
        <v>0</v>
      </c>
      <c r="J21" s="35">
        <f t="shared" si="2"/>
        <v>0</v>
      </c>
      <c r="K21" s="35">
        <f t="shared" si="2"/>
        <v>0</v>
      </c>
      <c r="L21" s="36">
        <f t="shared" si="2"/>
        <v>0</v>
      </c>
      <c r="M21" s="39">
        <f>SUM(E21:L21)</f>
        <v>0</v>
      </c>
    </row>
    <row r="22" spans="1:14" ht="4.5" customHeight="1"/>
    <row r="23" spans="1:14" ht="18" customHeight="1">
      <c r="A23" s="403" t="s">
        <v>132</v>
      </c>
      <c r="B23" s="404"/>
      <c r="C23" s="404"/>
      <c r="D23" s="404"/>
      <c r="E23" s="404"/>
      <c r="F23" s="404"/>
      <c r="G23" s="404"/>
      <c r="H23" s="404"/>
      <c r="I23" s="404"/>
      <c r="J23" s="404"/>
      <c r="K23" s="404"/>
      <c r="L23" s="404"/>
      <c r="M23" s="405"/>
      <c r="N23" s="128"/>
    </row>
    <row r="24" spans="1:14" ht="16.5" customHeight="1">
      <c r="A24" s="489" t="s">
        <v>178</v>
      </c>
      <c r="B24" s="490"/>
      <c r="C24" s="490"/>
      <c r="D24" s="490"/>
      <c r="E24" s="490"/>
      <c r="F24" s="490"/>
      <c r="G24" s="490"/>
      <c r="H24" s="490"/>
      <c r="I24" s="490"/>
      <c r="J24" s="490"/>
      <c r="K24" s="490"/>
      <c r="L24" s="490"/>
      <c r="M24" s="491"/>
      <c r="N24" s="126"/>
    </row>
    <row r="25" spans="1:14" ht="36.75" customHeight="1" thickBot="1">
      <c r="A25" s="50"/>
      <c r="B25" s="51" t="s">
        <v>363</v>
      </c>
      <c r="C25" s="146" t="s">
        <v>294</v>
      </c>
      <c r="D25" s="160" t="s">
        <v>295</v>
      </c>
      <c r="E25" s="97" t="s">
        <v>11</v>
      </c>
      <c r="F25" s="343" t="s">
        <v>425</v>
      </c>
      <c r="G25" s="98" t="s">
        <v>12</v>
      </c>
      <c r="H25" s="98" t="s">
        <v>13</v>
      </c>
      <c r="I25" s="98" t="s">
        <v>14</v>
      </c>
      <c r="J25" s="98" t="s">
        <v>15</v>
      </c>
      <c r="K25" s="98" t="s">
        <v>16</v>
      </c>
      <c r="L25" s="99" t="s">
        <v>17</v>
      </c>
      <c r="M25" s="33" t="s">
        <v>18</v>
      </c>
      <c r="N25" s="127"/>
    </row>
    <row r="26" spans="1:14" ht="13.5" customHeight="1" thickTop="1">
      <c r="A26" s="48" t="s">
        <v>95</v>
      </c>
      <c r="B26" s="52" t="s">
        <v>253</v>
      </c>
      <c r="C26" s="147"/>
      <c r="D26" s="161"/>
      <c r="E26" s="38"/>
      <c r="F26" s="344"/>
      <c r="G26" s="19"/>
      <c r="H26" s="19"/>
      <c r="I26" s="19"/>
      <c r="J26" s="19"/>
      <c r="K26" s="19"/>
      <c r="L26" s="34"/>
      <c r="M26" s="32">
        <f>SUM(E26:L26)</f>
        <v>0</v>
      </c>
      <c r="N26" s="125"/>
    </row>
    <row r="27" spans="1:14" ht="13.5" customHeight="1">
      <c r="A27" s="72" t="s">
        <v>239</v>
      </c>
      <c r="B27" s="301" t="s">
        <v>253</v>
      </c>
      <c r="C27" s="145"/>
      <c r="D27" s="162"/>
      <c r="E27" s="73"/>
      <c r="F27" s="345"/>
      <c r="G27" s="74"/>
      <c r="H27" s="74"/>
      <c r="I27" s="74"/>
      <c r="J27" s="74"/>
      <c r="K27" s="74"/>
      <c r="L27" s="75"/>
      <c r="M27" s="76">
        <f t="shared" ref="M27:M33" si="3">SUM(E27:L27)</f>
        <v>0</v>
      </c>
      <c r="N27" s="125"/>
    </row>
    <row r="28" spans="1:14" ht="13.5" customHeight="1">
      <c r="A28" s="49" t="s">
        <v>240</v>
      </c>
      <c r="B28" s="52" t="s">
        <v>253</v>
      </c>
      <c r="C28" s="144"/>
      <c r="D28" s="161"/>
      <c r="E28" s="38"/>
      <c r="F28" s="344"/>
      <c r="G28" s="19"/>
      <c r="H28" s="19"/>
      <c r="I28" s="19"/>
      <c r="J28" s="19"/>
      <c r="K28" s="19"/>
      <c r="L28" s="34"/>
      <c r="M28" s="32">
        <f t="shared" si="3"/>
        <v>0</v>
      </c>
      <c r="N28" s="125"/>
    </row>
    <row r="29" spans="1:14" ht="13.5" customHeight="1">
      <c r="A29" s="72" t="s">
        <v>241</v>
      </c>
      <c r="B29" s="301" t="s">
        <v>253</v>
      </c>
      <c r="C29" s="145"/>
      <c r="D29" s="162"/>
      <c r="E29" s="73"/>
      <c r="F29" s="345"/>
      <c r="G29" s="74"/>
      <c r="H29" s="74"/>
      <c r="I29" s="74"/>
      <c r="J29" s="74"/>
      <c r="K29" s="74"/>
      <c r="L29" s="75"/>
      <c r="M29" s="76">
        <f t="shared" si="3"/>
        <v>0</v>
      </c>
      <c r="N29" s="125"/>
    </row>
    <row r="30" spans="1:14" ht="13.5" customHeight="1">
      <c r="A30" s="49" t="s">
        <v>242</v>
      </c>
      <c r="B30" s="52" t="s">
        <v>253</v>
      </c>
      <c r="C30" s="144"/>
      <c r="D30" s="161"/>
      <c r="E30" s="38"/>
      <c r="F30" s="344"/>
      <c r="G30" s="19"/>
      <c r="H30" s="19"/>
      <c r="I30" s="19"/>
      <c r="J30" s="19"/>
      <c r="K30" s="19"/>
      <c r="L30" s="34"/>
      <c r="M30" s="32">
        <f>SUM(E30:L30)</f>
        <v>0</v>
      </c>
      <c r="N30" s="125"/>
    </row>
    <row r="31" spans="1:14" ht="13.5" customHeight="1">
      <c r="A31" s="72" t="s">
        <v>243</v>
      </c>
      <c r="B31" s="301" t="s">
        <v>253</v>
      </c>
      <c r="C31" s="145"/>
      <c r="D31" s="162"/>
      <c r="E31" s="73"/>
      <c r="F31" s="345"/>
      <c r="G31" s="74"/>
      <c r="H31" s="74"/>
      <c r="I31" s="74"/>
      <c r="J31" s="74"/>
      <c r="K31" s="74"/>
      <c r="L31" s="75"/>
      <c r="M31" s="76">
        <f t="shared" si="3"/>
        <v>0</v>
      </c>
      <c r="N31" s="125"/>
    </row>
    <row r="32" spans="1:14" ht="13.5" customHeight="1">
      <c r="A32" s="49" t="s">
        <v>244</v>
      </c>
      <c r="B32" s="52" t="s">
        <v>253</v>
      </c>
      <c r="C32" s="144"/>
      <c r="D32" s="161"/>
      <c r="E32" s="38"/>
      <c r="F32" s="344"/>
      <c r="G32" s="19"/>
      <c r="H32" s="19"/>
      <c r="I32" s="19"/>
      <c r="J32" s="19"/>
      <c r="K32" s="19"/>
      <c r="L32" s="34"/>
      <c r="M32" s="32">
        <f t="shared" si="3"/>
        <v>0</v>
      </c>
      <c r="N32" s="125"/>
    </row>
    <row r="33" spans="1:14" ht="13.5" customHeight="1">
      <c r="A33" s="72" t="s">
        <v>188</v>
      </c>
      <c r="B33" s="301" t="s">
        <v>253</v>
      </c>
      <c r="C33" s="145"/>
      <c r="D33" s="162"/>
      <c r="E33" s="73"/>
      <c r="F33" s="345"/>
      <c r="G33" s="74"/>
      <c r="H33" s="74"/>
      <c r="I33" s="74"/>
      <c r="J33" s="74"/>
      <c r="K33" s="74"/>
      <c r="L33" s="75"/>
      <c r="M33" s="76">
        <f t="shared" si="3"/>
        <v>0</v>
      </c>
      <c r="N33" s="125"/>
    </row>
    <row r="34" spans="1:14" ht="13.5" customHeight="1">
      <c r="A34" s="49" t="s">
        <v>189</v>
      </c>
      <c r="B34" s="52" t="s">
        <v>253</v>
      </c>
      <c r="C34" s="144"/>
      <c r="D34" s="161"/>
      <c r="E34" s="38"/>
      <c r="F34" s="344"/>
      <c r="G34" s="19"/>
      <c r="H34" s="19"/>
      <c r="I34" s="19"/>
      <c r="J34" s="19"/>
      <c r="K34" s="19"/>
      <c r="L34" s="34"/>
      <c r="M34" s="32">
        <f>SUM(E34:L34)</f>
        <v>0</v>
      </c>
      <c r="N34" s="125"/>
    </row>
    <row r="35" spans="1:14" ht="13.5" customHeight="1">
      <c r="A35" s="72" t="s">
        <v>190</v>
      </c>
      <c r="B35" s="301" t="s">
        <v>253</v>
      </c>
      <c r="C35" s="145"/>
      <c r="D35" s="162"/>
      <c r="E35" s="73"/>
      <c r="F35" s="345"/>
      <c r="G35" s="74"/>
      <c r="H35" s="74"/>
      <c r="I35" s="74"/>
      <c r="J35" s="74"/>
      <c r="K35" s="74"/>
      <c r="L35" s="75"/>
      <c r="M35" s="76">
        <f t="shared" ref="M35:M39" si="4">SUM(E35:L35)</f>
        <v>0</v>
      </c>
      <c r="N35" s="125"/>
    </row>
    <row r="36" spans="1:14" ht="13.5" customHeight="1">
      <c r="A36" s="49" t="s">
        <v>404</v>
      </c>
      <c r="B36" s="52" t="s">
        <v>253</v>
      </c>
      <c r="C36" s="144"/>
      <c r="D36" s="161"/>
      <c r="E36" s="38"/>
      <c r="F36" s="344"/>
      <c r="G36" s="19"/>
      <c r="H36" s="19"/>
      <c r="I36" s="19"/>
      <c r="J36" s="19"/>
      <c r="K36" s="19"/>
      <c r="L36" s="34"/>
      <c r="M36" s="32">
        <f t="shared" si="4"/>
        <v>0</v>
      </c>
      <c r="N36" s="125"/>
    </row>
    <row r="37" spans="1:14" ht="13.5" customHeight="1">
      <c r="A37" s="72" t="s">
        <v>405</v>
      </c>
      <c r="B37" s="301" t="s">
        <v>253</v>
      </c>
      <c r="C37" s="145"/>
      <c r="D37" s="162"/>
      <c r="E37" s="73"/>
      <c r="F37" s="345"/>
      <c r="G37" s="74"/>
      <c r="H37" s="74"/>
      <c r="I37" s="74"/>
      <c r="J37" s="74"/>
      <c r="K37" s="74"/>
      <c r="L37" s="75"/>
      <c r="M37" s="76">
        <f t="shared" si="4"/>
        <v>0</v>
      </c>
      <c r="N37" s="125"/>
    </row>
    <row r="38" spans="1:14" ht="13.5" customHeight="1">
      <c r="A38" s="49" t="s">
        <v>406</v>
      </c>
      <c r="B38" s="52" t="s">
        <v>253</v>
      </c>
      <c r="C38" s="144"/>
      <c r="D38" s="161"/>
      <c r="E38" s="38"/>
      <c r="F38" s="344"/>
      <c r="G38" s="19"/>
      <c r="H38" s="19"/>
      <c r="I38" s="19"/>
      <c r="J38" s="19"/>
      <c r="K38" s="19"/>
      <c r="L38" s="34"/>
      <c r="M38" s="32">
        <f t="shared" si="4"/>
        <v>0</v>
      </c>
      <c r="N38" s="125"/>
    </row>
    <row r="39" spans="1:14" ht="13.5" customHeight="1">
      <c r="A39" s="72" t="s">
        <v>407</v>
      </c>
      <c r="B39" s="301" t="s">
        <v>253</v>
      </c>
      <c r="C39" s="145"/>
      <c r="D39" s="162"/>
      <c r="E39" s="73"/>
      <c r="F39" s="345"/>
      <c r="G39" s="74"/>
      <c r="H39" s="74"/>
      <c r="I39" s="74"/>
      <c r="J39" s="74"/>
      <c r="K39" s="74"/>
      <c r="L39" s="75"/>
      <c r="M39" s="76">
        <f t="shared" si="4"/>
        <v>0</v>
      </c>
      <c r="N39" s="125"/>
    </row>
    <row r="40" spans="1:14" ht="13.5" customHeight="1" thickBot="1">
      <c r="A40" s="333" t="s">
        <v>408</v>
      </c>
      <c r="B40" s="334" t="s">
        <v>253</v>
      </c>
      <c r="C40" s="335"/>
      <c r="D40" s="336"/>
      <c r="E40" s="337"/>
      <c r="F40" s="346"/>
      <c r="G40" s="338"/>
      <c r="H40" s="338"/>
      <c r="I40" s="338"/>
      <c r="J40" s="338"/>
      <c r="K40" s="338"/>
      <c r="L40" s="339"/>
      <c r="M40" s="340">
        <f>SUM(E40:L40)</f>
        <v>0</v>
      </c>
      <c r="N40" s="125"/>
    </row>
    <row r="41" spans="1:14" ht="13.5" customHeight="1" thickTop="1">
      <c r="A41" s="492" t="s">
        <v>274</v>
      </c>
      <c r="B41" s="493"/>
      <c r="C41" s="493"/>
      <c r="D41" s="138"/>
      <c r="E41" s="115" t="s">
        <v>11</v>
      </c>
      <c r="F41" s="347" t="s">
        <v>425</v>
      </c>
      <c r="G41" s="116" t="s">
        <v>12</v>
      </c>
      <c r="H41" s="116" t="s">
        <v>13</v>
      </c>
      <c r="I41" s="116" t="s">
        <v>14</v>
      </c>
      <c r="J41" s="116" t="s">
        <v>15</v>
      </c>
      <c r="K41" s="116" t="s">
        <v>16</v>
      </c>
      <c r="L41" s="117" t="s">
        <v>17</v>
      </c>
      <c r="M41" s="118" t="s">
        <v>18</v>
      </c>
    </row>
    <row r="42" spans="1:14" ht="18.75" customHeight="1">
      <c r="A42" s="494"/>
      <c r="B42" s="495"/>
      <c r="C42" s="495"/>
      <c r="D42" s="139"/>
      <c r="E42" s="37">
        <f>SUM(E26:E40)</f>
        <v>0</v>
      </c>
      <c r="F42" s="348">
        <f>SUM(F26:F40)</f>
        <v>0</v>
      </c>
      <c r="G42" s="35">
        <f t="shared" ref="G42:L42" si="5">SUM(G26:G40)</f>
        <v>0</v>
      </c>
      <c r="H42" s="35">
        <f t="shared" si="5"/>
        <v>0</v>
      </c>
      <c r="I42" s="35">
        <f t="shared" si="5"/>
        <v>0</v>
      </c>
      <c r="J42" s="35">
        <f t="shared" si="5"/>
        <v>0</v>
      </c>
      <c r="K42" s="35">
        <f t="shared" si="5"/>
        <v>0</v>
      </c>
      <c r="L42" s="36">
        <f t="shared" si="5"/>
        <v>0</v>
      </c>
      <c r="M42" s="39">
        <f>SUM(E42:L42)</f>
        <v>0</v>
      </c>
    </row>
    <row r="43" spans="1:14" ht="4.5" customHeight="1"/>
    <row r="44" spans="1:14" ht="18" customHeight="1">
      <c r="A44" s="403" t="s">
        <v>133</v>
      </c>
      <c r="B44" s="404"/>
      <c r="C44" s="404"/>
      <c r="D44" s="404"/>
      <c r="E44" s="404"/>
      <c r="F44" s="404"/>
      <c r="G44" s="404"/>
      <c r="H44" s="404"/>
      <c r="I44" s="404"/>
      <c r="J44" s="404"/>
      <c r="K44" s="404"/>
      <c r="L44" s="404"/>
      <c r="M44" s="405"/>
    </row>
    <row r="45" spans="1:14">
      <c r="A45" s="485" t="s">
        <v>134</v>
      </c>
      <c r="B45" s="486"/>
      <c r="C45" s="486"/>
      <c r="D45" s="486"/>
      <c r="E45" s="487"/>
      <c r="F45" s="487"/>
      <c r="G45" s="487"/>
      <c r="H45" s="487"/>
      <c r="I45" s="487"/>
      <c r="J45" s="487"/>
      <c r="K45" s="487"/>
      <c r="L45" s="487"/>
      <c r="M45" s="488"/>
    </row>
    <row r="46" spans="1:14" ht="18" customHeight="1">
      <c r="A46" s="499" t="s">
        <v>135</v>
      </c>
      <c r="B46" s="500"/>
      <c r="C46" s="500"/>
      <c r="D46" s="500"/>
      <c r="E46" s="500"/>
      <c r="F46" s="500"/>
      <c r="G46" s="501"/>
      <c r="H46" s="501"/>
      <c r="I46" s="501"/>
      <c r="J46" s="501"/>
      <c r="K46" s="501"/>
      <c r="L46" s="501"/>
      <c r="M46" s="502"/>
    </row>
    <row r="47" spans="1:14" ht="34.5" customHeight="1">
      <c r="A47" s="496" t="s">
        <v>275</v>
      </c>
      <c r="B47" s="497"/>
      <c r="C47" s="497"/>
      <c r="D47" s="497"/>
      <c r="E47" s="497"/>
      <c r="F47" s="497"/>
      <c r="G47" s="497"/>
      <c r="H47" s="497"/>
      <c r="I47" s="497"/>
      <c r="J47" s="497"/>
      <c r="K47" s="497"/>
      <c r="L47" s="497"/>
      <c r="M47" s="498"/>
    </row>
    <row r="48" spans="1:14" ht="34.5" customHeight="1">
      <c r="A48" s="482"/>
      <c r="B48" s="483"/>
      <c r="C48" s="483"/>
      <c r="D48" s="483"/>
      <c r="E48" s="483"/>
      <c r="F48" s="483"/>
      <c r="G48" s="483"/>
      <c r="H48" s="483"/>
      <c r="I48" s="483"/>
      <c r="J48" s="483"/>
      <c r="K48" s="483"/>
      <c r="L48" s="483"/>
      <c r="M48" s="484"/>
    </row>
    <row r="49" spans="1:13" ht="18" customHeight="1">
      <c r="A49" s="475" t="s">
        <v>102</v>
      </c>
      <c r="B49" s="476"/>
      <c r="C49" s="476"/>
      <c r="D49" s="476"/>
      <c r="E49" s="476"/>
      <c r="F49" s="476"/>
      <c r="G49" s="477"/>
      <c r="H49" s="477"/>
      <c r="I49" s="477"/>
      <c r="J49" s="477"/>
      <c r="K49" s="477"/>
      <c r="L49" s="477"/>
      <c r="M49" s="478"/>
    </row>
    <row r="50" spans="1:13" ht="34.5" customHeight="1">
      <c r="A50" s="479" t="s">
        <v>296</v>
      </c>
      <c r="B50" s="480"/>
      <c r="C50" s="480"/>
      <c r="D50" s="480"/>
      <c r="E50" s="480"/>
      <c r="F50" s="480"/>
      <c r="G50" s="480"/>
      <c r="H50" s="480"/>
      <c r="I50" s="480"/>
      <c r="J50" s="480"/>
      <c r="K50" s="480"/>
      <c r="L50" s="480"/>
      <c r="M50" s="481"/>
    </row>
    <row r="51" spans="1:13" ht="34.5" customHeight="1">
      <c r="A51" s="482"/>
      <c r="B51" s="483"/>
      <c r="C51" s="483"/>
      <c r="D51" s="483"/>
      <c r="E51" s="483"/>
      <c r="F51" s="483"/>
      <c r="G51" s="483"/>
      <c r="H51" s="483"/>
      <c r="I51" s="483"/>
      <c r="J51" s="483"/>
      <c r="K51" s="483"/>
      <c r="L51" s="483"/>
      <c r="M51" s="484"/>
    </row>
    <row r="55" spans="1:13">
      <c r="A55" s="403" t="s">
        <v>131</v>
      </c>
      <c r="B55" s="404"/>
      <c r="C55" s="404"/>
      <c r="D55" s="404"/>
      <c r="E55" s="404"/>
      <c r="F55" s="404"/>
      <c r="G55" s="404"/>
      <c r="H55" s="404"/>
      <c r="I55" s="404"/>
      <c r="J55" s="404"/>
      <c r="K55" s="404"/>
      <c r="L55" s="404"/>
      <c r="M55" s="405"/>
    </row>
    <row r="56" spans="1:13">
      <c r="A56" s="489" t="s">
        <v>177</v>
      </c>
      <c r="B56" s="490"/>
      <c r="C56" s="490"/>
      <c r="D56" s="490"/>
      <c r="E56" s="490"/>
      <c r="F56" s="490"/>
      <c r="G56" s="490"/>
      <c r="H56" s="490"/>
      <c r="I56" s="490"/>
      <c r="J56" s="490"/>
      <c r="K56" s="490"/>
      <c r="L56" s="490"/>
      <c r="M56" s="491"/>
    </row>
    <row r="57" spans="1:13" ht="24.75" thickBot="1">
      <c r="A57" s="50"/>
      <c r="B57" s="51" t="s">
        <v>290</v>
      </c>
      <c r="C57" s="146" t="s">
        <v>292</v>
      </c>
      <c r="D57" s="160" t="s">
        <v>293</v>
      </c>
      <c r="E57" s="97" t="s">
        <v>11</v>
      </c>
      <c r="F57" s="343" t="s">
        <v>425</v>
      </c>
      <c r="G57" s="98" t="s">
        <v>12</v>
      </c>
      <c r="H57" s="98" t="s">
        <v>13</v>
      </c>
      <c r="I57" s="98" t="s">
        <v>14</v>
      </c>
      <c r="J57" s="98" t="s">
        <v>15</v>
      </c>
      <c r="K57" s="98" t="s">
        <v>16</v>
      </c>
      <c r="L57" s="99" t="s">
        <v>17</v>
      </c>
      <c r="M57" s="33" t="s">
        <v>18</v>
      </c>
    </row>
    <row r="58" spans="1:13" ht="16.5" thickTop="1">
      <c r="A58" s="48">
        <v>1</v>
      </c>
      <c r="B58" s="52" t="s">
        <v>278</v>
      </c>
      <c r="C58" s="147" t="s">
        <v>297</v>
      </c>
      <c r="D58" s="161" t="s">
        <v>300</v>
      </c>
      <c r="E58" s="38"/>
      <c r="F58" s="344"/>
      <c r="G58" s="19">
        <v>1</v>
      </c>
      <c r="H58" s="19"/>
      <c r="I58" s="19"/>
      <c r="J58" s="19"/>
      <c r="K58" s="19">
        <v>1</v>
      </c>
      <c r="L58" s="34"/>
      <c r="M58" s="32">
        <f>SUM(E58:L58)</f>
        <v>2</v>
      </c>
    </row>
    <row r="59" spans="1:13">
      <c r="A59" s="72">
        <v>2</v>
      </c>
      <c r="B59" s="301" t="s">
        <v>277</v>
      </c>
      <c r="C59" s="145" t="s">
        <v>298</v>
      </c>
      <c r="D59" s="341" t="s">
        <v>300</v>
      </c>
      <c r="E59" s="73"/>
      <c r="F59" s="345"/>
      <c r="G59" s="74"/>
      <c r="H59" s="74">
        <v>1</v>
      </c>
      <c r="I59" s="74"/>
      <c r="J59" s="74">
        <v>1</v>
      </c>
      <c r="K59" s="74"/>
      <c r="L59" s="75"/>
      <c r="M59" s="76">
        <f t="shared" ref="M59:M72" si="6">SUM(E59:L59)</f>
        <v>2</v>
      </c>
    </row>
    <row r="60" spans="1:13">
      <c r="A60" s="49">
        <v>3</v>
      </c>
      <c r="B60" s="52" t="s">
        <v>302</v>
      </c>
      <c r="C60" s="144" t="s">
        <v>299</v>
      </c>
      <c r="D60" s="161" t="s">
        <v>301</v>
      </c>
      <c r="E60" s="38"/>
      <c r="F60" s="344"/>
      <c r="G60" s="19"/>
      <c r="H60" s="19"/>
      <c r="I60" s="19"/>
      <c r="J60" s="19">
        <v>1</v>
      </c>
      <c r="K60" s="19"/>
      <c r="L60" s="34"/>
      <c r="M60" s="32">
        <f t="shared" si="6"/>
        <v>1</v>
      </c>
    </row>
    <row r="61" spans="1:13">
      <c r="A61" s="72">
        <v>4</v>
      </c>
      <c r="B61" s="301" t="s">
        <v>253</v>
      </c>
      <c r="C61" s="145"/>
      <c r="D61" s="162"/>
      <c r="E61" s="73"/>
      <c r="F61" s="345"/>
      <c r="G61" s="74"/>
      <c r="H61" s="74"/>
      <c r="I61" s="74"/>
      <c r="J61" s="74"/>
      <c r="K61" s="74"/>
      <c r="L61" s="75"/>
      <c r="M61" s="76">
        <f t="shared" si="6"/>
        <v>0</v>
      </c>
    </row>
    <row r="62" spans="1:13">
      <c r="A62" s="49">
        <v>5</v>
      </c>
      <c r="B62" s="52" t="s">
        <v>253</v>
      </c>
      <c r="C62" s="144"/>
      <c r="D62" s="161"/>
      <c r="E62" s="38"/>
      <c r="F62" s="344"/>
      <c r="G62" s="19"/>
      <c r="H62" s="19"/>
      <c r="I62" s="19"/>
      <c r="J62" s="19"/>
      <c r="K62" s="19"/>
      <c r="L62" s="34"/>
      <c r="M62" s="32">
        <f t="shared" si="6"/>
        <v>0</v>
      </c>
    </row>
    <row r="63" spans="1:13">
      <c r="A63" s="72">
        <v>6</v>
      </c>
      <c r="B63" s="301" t="s">
        <v>253</v>
      </c>
      <c r="C63" s="145"/>
      <c r="D63" s="162"/>
      <c r="E63" s="73"/>
      <c r="F63" s="345"/>
      <c r="G63" s="74"/>
      <c r="H63" s="74"/>
      <c r="I63" s="74"/>
      <c r="J63" s="74"/>
      <c r="K63" s="74"/>
      <c r="L63" s="75"/>
      <c r="M63" s="76">
        <f t="shared" si="6"/>
        <v>0</v>
      </c>
    </row>
    <row r="64" spans="1:13">
      <c r="A64" s="49">
        <v>7</v>
      </c>
      <c r="B64" s="52" t="s">
        <v>253</v>
      </c>
      <c r="C64" s="144"/>
      <c r="D64" s="161"/>
      <c r="E64" s="38"/>
      <c r="F64" s="344"/>
      <c r="G64" s="19"/>
      <c r="H64" s="19"/>
      <c r="I64" s="19"/>
      <c r="J64" s="19"/>
      <c r="K64" s="19"/>
      <c r="L64" s="34"/>
      <c r="M64" s="32">
        <f t="shared" si="6"/>
        <v>0</v>
      </c>
    </row>
    <row r="65" spans="1:13">
      <c r="A65" s="72">
        <v>8</v>
      </c>
      <c r="B65" s="301" t="s">
        <v>253</v>
      </c>
      <c r="C65" s="145"/>
      <c r="D65" s="162"/>
      <c r="E65" s="73"/>
      <c r="F65" s="345"/>
      <c r="G65" s="74"/>
      <c r="H65" s="74"/>
      <c r="I65" s="74"/>
      <c r="J65" s="74"/>
      <c r="K65" s="74"/>
      <c r="L65" s="75"/>
      <c r="M65" s="76">
        <f t="shared" si="6"/>
        <v>0</v>
      </c>
    </row>
    <row r="66" spans="1:13">
      <c r="A66" s="49">
        <v>9</v>
      </c>
      <c r="B66" s="52" t="s">
        <v>253</v>
      </c>
      <c r="C66" s="144"/>
      <c r="D66" s="161"/>
      <c r="E66" s="38"/>
      <c r="F66" s="344"/>
      <c r="G66" s="19"/>
      <c r="H66" s="19"/>
      <c r="I66" s="19"/>
      <c r="J66" s="19"/>
      <c r="K66" s="19"/>
      <c r="L66" s="34"/>
      <c r="M66" s="32">
        <f t="shared" si="6"/>
        <v>0</v>
      </c>
    </row>
    <row r="67" spans="1:13">
      <c r="A67" s="72">
        <v>10</v>
      </c>
      <c r="B67" s="301" t="s">
        <v>253</v>
      </c>
      <c r="C67" s="145"/>
      <c r="D67" s="341"/>
      <c r="E67" s="73"/>
      <c r="F67" s="345"/>
      <c r="G67" s="74"/>
      <c r="H67" s="74"/>
      <c r="I67" s="74"/>
      <c r="J67" s="74"/>
      <c r="K67" s="74"/>
      <c r="L67" s="75"/>
      <c r="M67" s="76"/>
    </row>
    <row r="68" spans="1:13">
      <c r="A68" s="49">
        <v>11</v>
      </c>
      <c r="B68" s="52" t="s">
        <v>253</v>
      </c>
      <c r="C68" s="144"/>
      <c r="D68" s="161"/>
      <c r="E68" s="38"/>
      <c r="F68" s="344"/>
      <c r="G68" s="19"/>
      <c r="H68" s="19"/>
      <c r="I68" s="19"/>
      <c r="J68" s="19"/>
      <c r="K68" s="19"/>
      <c r="L68" s="34"/>
      <c r="M68" s="32"/>
    </row>
    <row r="69" spans="1:13">
      <c r="A69" s="72">
        <v>12</v>
      </c>
      <c r="B69" s="301" t="s">
        <v>253</v>
      </c>
      <c r="C69" s="145"/>
      <c r="D69" s="162"/>
      <c r="E69" s="73"/>
      <c r="F69" s="345"/>
      <c r="G69" s="74"/>
      <c r="H69" s="74"/>
      <c r="I69" s="74"/>
      <c r="J69" s="74"/>
      <c r="K69" s="74"/>
      <c r="L69" s="75"/>
      <c r="M69" s="76">
        <f t="shared" ref="M69:M71" si="7">SUM(E69:L69)</f>
        <v>0</v>
      </c>
    </row>
    <row r="70" spans="1:13">
      <c r="A70" s="49">
        <v>13</v>
      </c>
      <c r="B70" s="52" t="s">
        <v>253</v>
      </c>
      <c r="C70" s="144"/>
      <c r="D70" s="161"/>
      <c r="E70" s="38"/>
      <c r="F70" s="344"/>
      <c r="G70" s="19"/>
      <c r="H70" s="19"/>
      <c r="I70" s="19"/>
      <c r="J70" s="19"/>
      <c r="K70" s="19"/>
      <c r="L70" s="34"/>
      <c r="M70" s="32">
        <f t="shared" si="7"/>
        <v>0</v>
      </c>
    </row>
    <row r="71" spans="1:13">
      <c r="A71" s="72">
        <v>14</v>
      </c>
      <c r="B71" s="301" t="s">
        <v>253</v>
      </c>
      <c r="C71" s="145"/>
      <c r="D71" s="162"/>
      <c r="E71" s="73"/>
      <c r="F71" s="345"/>
      <c r="G71" s="74"/>
      <c r="H71" s="74"/>
      <c r="I71" s="74"/>
      <c r="J71" s="74"/>
      <c r="K71" s="74"/>
      <c r="L71" s="75"/>
      <c r="M71" s="76">
        <f t="shared" si="7"/>
        <v>0</v>
      </c>
    </row>
    <row r="72" spans="1:13" ht="16.5" thickBot="1">
      <c r="A72" s="49">
        <v>15</v>
      </c>
      <c r="B72" s="52" t="s">
        <v>253</v>
      </c>
      <c r="C72" s="144"/>
      <c r="D72" s="161"/>
      <c r="E72" s="38"/>
      <c r="F72" s="344"/>
      <c r="G72" s="19"/>
      <c r="H72" s="19"/>
      <c r="I72" s="19"/>
      <c r="J72" s="19"/>
      <c r="K72" s="19"/>
      <c r="L72" s="34"/>
      <c r="M72" s="32">
        <f t="shared" si="6"/>
        <v>0</v>
      </c>
    </row>
    <row r="73" spans="1:13" ht="16.5" thickTop="1">
      <c r="A73" s="492" t="s">
        <v>273</v>
      </c>
      <c r="B73" s="493"/>
      <c r="C73" s="493"/>
      <c r="D73" s="138"/>
      <c r="E73" s="115" t="s">
        <v>11</v>
      </c>
      <c r="F73" s="347" t="s">
        <v>425</v>
      </c>
      <c r="G73" s="116" t="s">
        <v>12</v>
      </c>
      <c r="H73" s="116" t="s">
        <v>13</v>
      </c>
      <c r="I73" s="116" t="s">
        <v>14</v>
      </c>
      <c r="J73" s="116" t="s">
        <v>15</v>
      </c>
      <c r="K73" s="116" t="s">
        <v>16</v>
      </c>
      <c r="L73" s="117" t="s">
        <v>17</v>
      </c>
      <c r="M73" s="118" t="s">
        <v>18</v>
      </c>
    </row>
    <row r="74" spans="1:13">
      <c r="A74" s="494"/>
      <c r="B74" s="495"/>
      <c r="C74" s="495"/>
      <c r="D74" s="139"/>
      <c r="E74" s="37">
        <f t="shared" ref="E74:L74" si="8">SUM(E58:E72)</f>
        <v>0</v>
      </c>
      <c r="F74" s="348">
        <f t="shared" si="8"/>
        <v>0</v>
      </c>
      <c r="G74" s="35">
        <f t="shared" si="8"/>
        <v>1</v>
      </c>
      <c r="H74" s="35">
        <f t="shared" si="8"/>
        <v>1</v>
      </c>
      <c r="I74" s="35">
        <f t="shared" si="8"/>
        <v>0</v>
      </c>
      <c r="J74" s="35">
        <f t="shared" si="8"/>
        <v>2</v>
      </c>
      <c r="K74" s="35">
        <f t="shared" si="8"/>
        <v>1</v>
      </c>
      <c r="L74" s="36">
        <f t="shared" si="8"/>
        <v>0</v>
      </c>
      <c r="M74" s="39">
        <f>SUM(E74:L74)</f>
        <v>5</v>
      </c>
    </row>
    <row r="76" spans="1:13">
      <c r="A76" s="403" t="s">
        <v>132</v>
      </c>
      <c r="B76" s="404"/>
      <c r="C76" s="404"/>
      <c r="D76" s="404"/>
      <c r="E76" s="404"/>
      <c r="F76" s="404"/>
      <c r="G76" s="404"/>
      <c r="H76" s="404"/>
      <c r="I76" s="404"/>
      <c r="J76" s="404"/>
      <c r="K76" s="404"/>
      <c r="L76" s="404"/>
      <c r="M76" s="405"/>
    </row>
    <row r="77" spans="1:13">
      <c r="A77" s="489" t="s">
        <v>178</v>
      </c>
      <c r="B77" s="490"/>
      <c r="C77" s="490"/>
      <c r="D77" s="490"/>
      <c r="E77" s="490"/>
      <c r="F77" s="490"/>
      <c r="G77" s="490"/>
      <c r="H77" s="490"/>
      <c r="I77" s="490"/>
      <c r="J77" s="490"/>
      <c r="K77" s="490"/>
      <c r="L77" s="490"/>
      <c r="M77" s="491"/>
    </row>
    <row r="78" spans="1:13" ht="24.75" thickBot="1">
      <c r="A78" s="50"/>
      <c r="B78" s="51" t="s">
        <v>291</v>
      </c>
      <c r="C78" s="146" t="s">
        <v>294</v>
      </c>
      <c r="D78" s="160" t="s">
        <v>295</v>
      </c>
      <c r="E78" s="97" t="s">
        <v>11</v>
      </c>
      <c r="F78" s="343" t="s">
        <v>425</v>
      </c>
      <c r="G78" s="98" t="s">
        <v>12</v>
      </c>
      <c r="H78" s="98" t="s">
        <v>13</v>
      </c>
      <c r="I78" s="98" t="s">
        <v>14</v>
      </c>
      <c r="J78" s="98" t="s">
        <v>15</v>
      </c>
      <c r="K78" s="98" t="s">
        <v>16</v>
      </c>
      <c r="L78" s="99" t="s">
        <v>17</v>
      </c>
      <c r="M78" s="33" t="s">
        <v>18</v>
      </c>
    </row>
    <row r="79" spans="1:13" ht="16.5" thickTop="1">
      <c r="A79" s="48" t="s">
        <v>95</v>
      </c>
      <c r="B79" s="52" t="s">
        <v>278</v>
      </c>
      <c r="C79" s="147" t="s">
        <v>297</v>
      </c>
      <c r="D79" s="161" t="s">
        <v>300</v>
      </c>
      <c r="E79" s="38"/>
      <c r="F79" s="344"/>
      <c r="G79" s="19">
        <v>1</v>
      </c>
      <c r="H79" s="19"/>
      <c r="I79" s="19"/>
      <c r="J79" s="19"/>
      <c r="K79" s="19"/>
      <c r="L79" s="34"/>
      <c r="M79" s="32">
        <f>SUM(E79:L79)</f>
        <v>1</v>
      </c>
    </row>
    <row r="80" spans="1:13">
      <c r="A80" s="72" t="s">
        <v>239</v>
      </c>
      <c r="B80" s="301" t="s">
        <v>277</v>
      </c>
      <c r="C80" s="145" t="s">
        <v>298</v>
      </c>
      <c r="D80" s="162" t="s">
        <v>300</v>
      </c>
      <c r="E80" s="73"/>
      <c r="F80" s="345"/>
      <c r="G80" s="74">
        <v>1</v>
      </c>
      <c r="H80" s="74"/>
      <c r="I80" s="74">
        <v>1</v>
      </c>
      <c r="J80" s="74"/>
      <c r="K80" s="74"/>
      <c r="L80" s="75"/>
      <c r="M80" s="76">
        <f t="shared" ref="M80:M93" si="9">SUM(E80:L80)</f>
        <v>2</v>
      </c>
    </row>
    <row r="81" spans="1:13">
      <c r="A81" s="49" t="s">
        <v>240</v>
      </c>
      <c r="B81" s="52" t="s">
        <v>302</v>
      </c>
      <c r="C81" s="144" t="s">
        <v>299</v>
      </c>
      <c r="D81" s="161" t="s">
        <v>301</v>
      </c>
      <c r="E81" s="38"/>
      <c r="F81" s="344"/>
      <c r="G81" s="19"/>
      <c r="H81" s="19"/>
      <c r="I81" s="19"/>
      <c r="J81" s="19"/>
      <c r="K81" s="19">
        <v>2</v>
      </c>
      <c r="L81" s="34"/>
      <c r="M81" s="32">
        <f t="shared" si="9"/>
        <v>2</v>
      </c>
    </row>
    <row r="82" spans="1:13">
      <c r="A82" s="72" t="s">
        <v>241</v>
      </c>
      <c r="B82" s="301" t="s">
        <v>253</v>
      </c>
      <c r="C82" s="145"/>
      <c r="D82" s="162"/>
      <c r="E82" s="73"/>
      <c r="F82" s="345"/>
      <c r="G82" s="74"/>
      <c r="H82" s="74"/>
      <c r="I82" s="74"/>
      <c r="J82" s="74"/>
      <c r="K82" s="74"/>
      <c r="L82" s="75"/>
      <c r="M82" s="76">
        <f t="shared" si="9"/>
        <v>0</v>
      </c>
    </row>
    <row r="83" spans="1:13">
      <c r="A83" s="49" t="s">
        <v>242</v>
      </c>
      <c r="B83" s="52" t="s">
        <v>253</v>
      </c>
      <c r="C83" s="144"/>
      <c r="D83" s="161"/>
      <c r="E83" s="38"/>
      <c r="F83" s="344"/>
      <c r="G83" s="19"/>
      <c r="H83" s="19"/>
      <c r="I83" s="19"/>
      <c r="J83" s="19"/>
      <c r="K83" s="19"/>
      <c r="L83" s="34"/>
      <c r="M83" s="32">
        <f t="shared" si="9"/>
        <v>0</v>
      </c>
    </row>
    <row r="84" spans="1:13">
      <c r="A84" s="72" t="s">
        <v>243</v>
      </c>
      <c r="B84" s="301" t="s">
        <v>253</v>
      </c>
      <c r="C84" s="145"/>
      <c r="D84" s="162"/>
      <c r="E84" s="73"/>
      <c r="F84" s="345"/>
      <c r="G84" s="74"/>
      <c r="H84" s="74"/>
      <c r="I84" s="74"/>
      <c r="J84" s="74"/>
      <c r="K84" s="74"/>
      <c r="L84" s="75"/>
      <c r="M84" s="76">
        <f t="shared" si="9"/>
        <v>0</v>
      </c>
    </row>
    <row r="85" spans="1:13">
      <c r="A85" s="49" t="s">
        <v>244</v>
      </c>
      <c r="B85" s="52" t="s">
        <v>253</v>
      </c>
      <c r="C85" s="144"/>
      <c r="D85" s="161"/>
      <c r="E85" s="38"/>
      <c r="F85" s="344"/>
      <c r="G85" s="19"/>
      <c r="H85" s="19"/>
      <c r="I85" s="19"/>
      <c r="J85" s="19"/>
      <c r="K85" s="19"/>
      <c r="L85" s="34"/>
      <c r="M85" s="32">
        <f t="shared" si="9"/>
        <v>0</v>
      </c>
    </row>
    <row r="86" spans="1:13">
      <c r="A86" s="72" t="s">
        <v>188</v>
      </c>
      <c r="B86" s="301" t="s">
        <v>253</v>
      </c>
      <c r="C86" s="145"/>
      <c r="D86" s="162"/>
      <c r="E86" s="73"/>
      <c r="F86" s="345"/>
      <c r="G86" s="74"/>
      <c r="H86" s="74"/>
      <c r="I86" s="74"/>
      <c r="J86" s="74"/>
      <c r="K86" s="74"/>
      <c r="L86" s="75"/>
      <c r="M86" s="76">
        <f t="shared" si="9"/>
        <v>0</v>
      </c>
    </row>
    <row r="87" spans="1:13">
      <c r="A87" s="49" t="s">
        <v>189</v>
      </c>
      <c r="B87" s="52" t="s">
        <v>253</v>
      </c>
      <c r="C87" s="144"/>
      <c r="D87" s="161"/>
      <c r="E87" s="38"/>
      <c r="F87" s="344"/>
      <c r="G87" s="19"/>
      <c r="H87" s="19"/>
      <c r="I87" s="19"/>
      <c r="J87" s="19"/>
      <c r="K87" s="19"/>
      <c r="L87" s="34"/>
      <c r="M87" s="32">
        <f t="shared" si="9"/>
        <v>0</v>
      </c>
    </row>
    <row r="88" spans="1:13">
      <c r="A88" s="72" t="s">
        <v>190</v>
      </c>
      <c r="B88" s="301" t="s">
        <v>253</v>
      </c>
      <c r="C88" s="145"/>
      <c r="D88" s="162"/>
      <c r="E88" s="73"/>
      <c r="F88" s="345"/>
      <c r="G88" s="74"/>
      <c r="H88" s="74"/>
      <c r="I88" s="74"/>
      <c r="J88" s="74"/>
      <c r="K88" s="74"/>
      <c r="L88" s="75"/>
      <c r="M88" s="76"/>
    </row>
    <row r="89" spans="1:13">
      <c r="A89" s="49" t="s">
        <v>404</v>
      </c>
      <c r="B89" s="52" t="s">
        <v>253</v>
      </c>
      <c r="C89" s="144"/>
      <c r="D89" s="161"/>
      <c r="E89" s="38"/>
      <c r="F89" s="344"/>
      <c r="G89" s="19"/>
      <c r="H89" s="19"/>
      <c r="I89" s="19"/>
      <c r="J89" s="19"/>
      <c r="K89" s="19"/>
      <c r="L89" s="34"/>
      <c r="M89" s="32">
        <f t="shared" ref="M89:M90" si="10">SUM(E89:L89)</f>
        <v>0</v>
      </c>
    </row>
    <row r="90" spans="1:13">
      <c r="A90" s="72" t="s">
        <v>405</v>
      </c>
      <c r="B90" s="301" t="s">
        <v>253</v>
      </c>
      <c r="C90" s="145"/>
      <c r="D90" s="162"/>
      <c r="E90" s="73"/>
      <c r="F90" s="345"/>
      <c r="G90" s="74"/>
      <c r="H90" s="74"/>
      <c r="I90" s="74"/>
      <c r="J90" s="74"/>
      <c r="K90" s="74"/>
      <c r="L90" s="75"/>
      <c r="M90" s="76">
        <f t="shared" si="10"/>
        <v>0</v>
      </c>
    </row>
    <row r="91" spans="1:13">
      <c r="A91" s="49" t="s">
        <v>406</v>
      </c>
      <c r="B91" s="52" t="s">
        <v>253</v>
      </c>
      <c r="C91" s="144"/>
      <c r="D91" s="161"/>
      <c r="E91" s="38"/>
      <c r="F91" s="344"/>
      <c r="G91" s="19"/>
      <c r="H91" s="19"/>
      <c r="I91" s="19"/>
      <c r="J91" s="19"/>
      <c r="K91" s="19"/>
      <c r="L91" s="34"/>
      <c r="M91" s="32">
        <f t="shared" ref="M91:M92" si="11">SUM(E91:L91)</f>
        <v>0</v>
      </c>
    </row>
    <row r="92" spans="1:13">
      <c r="A92" s="72" t="s">
        <v>407</v>
      </c>
      <c r="B92" s="301" t="s">
        <v>253</v>
      </c>
      <c r="C92" s="145"/>
      <c r="D92" s="162"/>
      <c r="E92" s="73"/>
      <c r="F92" s="345"/>
      <c r="G92" s="74"/>
      <c r="H92" s="74"/>
      <c r="I92" s="74"/>
      <c r="J92" s="74"/>
      <c r="K92" s="74"/>
      <c r="L92" s="75"/>
      <c r="M92" s="76">
        <f t="shared" si="11"/>
        <v>0</v>
      </c>
    </row>
    <row r="93" spans="1:13" ht="16.5" thickBot="1">
      <c r="A93" s="49" t="s">
        <v>408</v>
      </c>
      <c r="B93" s="52" t="s">
        <v>253</v>
      </c>
      <c r="C93" s="144"/>
      <c r="D93" s="161"/>
      <c r="E93" s="38"/>
      <c r="F93" s="344"/>
      <c r="G93" s="19"/>
      <c r="H93" s="19"/>
      <c r="I93" s="19"/>
      <c r="J93" s="19"/>
      <c r="K93" s="19"/>
      <c r="L93" s="34"/>
      <c r="M93" s="32">
        <f t="shared" si="9"/>
        <v>0</v>
      </c>
    </row>
    <row r="94" spans="1:13" ht="16.5" thickTop="1">
      <c r="A94" s="492" t="s">
        <v>274</v>
      </c>
      <c r="B94" s="493"/>
      <c r="C94" s="493"/>
      <c r="D94" s="138"/>
      <c r="E94" s="115" t="s">
        <v>11</v>
      </c>
      <c r="F94" s="347" t="s">
        <v>425</v>
      </c>
      <c r="G94" s="116" t="s">
        <v>12</v>
      </c>
      <c r="H94" s="116" t="s">
        <v>13</v>
      </c>
      <c r="I94" s="116" t="s">
        <v>14</v>
      </c>
      <c r="J94" s="116" t="s">
        <v>15</v>
      </c>
      <c r="K94" s="116" t="s">
        <v>16</v>
      </c>
      <c r="L94" s="117" t="s">
        <v>17</v>
      </c>
      <c r="M94" s="118" t="s">
        <v>18</v>
      </c>
    </row>
    <row r="95" spans="1:13">
      <c r="A95" s="494"/>
      <c r="B95" s="495"/>
      <c r="C95" s="495"/>
      <c r="D95" s="139"/>
      <c r="E95" s="37">
        <f t="shared" ref="E95:L95" si="12">SUM(E79:E93)</f>
        <v>0</v>
      </c>
      <c r="F95" s="348">
        <f t="shared" si="12"/>
        <v>0</v>
      </c>
      <c r="G95" s="35">
        <f>SUM(G79:G93)</f>
        <v>2</v>
      </c>
      <c r="H95" s="35">
        <f t="shared" si="12"/>
        <v>0</v>
      </c>
      <c r="I95" s="35">
        <f t="shared" si="12"/>
        <v>1</v>
      </c>
      <c r="J95" s="35">
        <f t="shared" si="12"/>
        <v>0</v>
      </c>
      <c r="K95" s="35">
        <f t="shared" si="12"/>
        <v>2</v>
      </c>
      <c r="L95" s="36">
        <f t="shared" si="12"/>
        <v>0</v>
      </c>
      <c r="M95" s="39">
        <f>SUM(E95:L95)</f>
        <v>5</v>
      </c>
    </row>
  </sheetData>
  <sheetProtection formatCells="0" formatColumns="0" formatRows="0" selectLockedCells="1"/>
  <mergeCells count="18">
    <mergeCell ref="A94:C95"/>
    <mergeCell ref="A55:M55"/>
    <mergeCell ref="A56:M56"/>
    <mergeCell ref="A73:C74"/>
    <mergeCell ref="A76:M76"/>
    <mergeCell ref="A77:M77"/>
    <mergeCell ref="A49:M49"/>
    <mergeCell ref="A50:M51"/>
    <mergeCell ref="A2:M2"/>
    <mergeCell ref="A45:M45"/>
    <mergeCell ref="A44:M44"/>
    <mergeCell ref="A3:M3"/>
    <mergeCell ref="A20:C21"/>
    <mergeCell ref="A47:M48"/>
    <mergeCell ref="A46:M46"/>
    <mergeCell ref="A23:M23"/>
    <mergeCell ref="A24:M24"/>
    <mergeCell ref="A41:C42"/>
  </mergeCells>
  <phoneticPr fontId="8"/>
  <dataValidations count="3">
    <dataValidation type="whole" allowBlank="1" showInputMessage="1" showErrorMessage="1" sqref="E5:M19 E58:M72" xr:uid="{3571456F-6B20-4F23-871D-29E438AA82A3}">
      <formula1>1</formula1>
      <formula2>10</formula2>
    </dataValidation>
    <dataValidation type="list" allowBlank="1" showInputMessage="1" showErrorMessage="1" sqref="B58:B72 B5:B19 B26:B40 B79:B93" xr:uid="{7B5FDD5F-2BA4-4D47-8FF1-106DF4634E12}">
      <formula1>"※選択して下さい,インドネシア,カンボジア,シンガポール,タイ,フィリピン,ブルネイ,ベトナム,マレーシア,ミャンマー,ラオス"</formula1>
    </dataValidation>
    <dataValidation type="whole" allowBlank="1" showInputMessage="1" showErrorMessage="1" sqref="E26:L40 E79:L93" xr:uid="{2532F685-F0FD-43B8-A8C9-070D3703C17B}">
      <formula1>0</formula1>
      <formula2>10</formula2>
    </dataValidation>
  </dataValidations>
  <printOptions horizontalCentered="1"/>
  <pageMargins left="0.59055118110236227" right="0.59055118110236227" top="0.59055118110236227" bottom="0.39370078740157483" header="0.19685039370078741" footer="0.19685039370078741"/>
  <pageSetup paperSize="9" scale="70" fitToHeight="0" orientation="portrait" r:id="rId1"/>
  <headerFooter>
    <oddHeader>&amp;C&amp;9&amp;F</oddHeader>
    <oddFooter>&amp;C&amp;10&amp;P/&amp;N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4449-266B-4393-8C67-9C5C8020D826}">
  <sheetPr codeName="Sheet4">
    <pageSetUpPr fitToPage="1"/>
  </sheetPr>
  <dimension ref="A1:G44"/>
  <sheetViews>
    <sheetView showGridLines="0" view="pageBreakPreview" zoomScaleNormal="100" zoomScaleSheetLayoutView="100" workbookViewId="0"/>
  </sheetViews>
  <sheetFormatPr defaultColWidth="8.88671875" defaultRowHeight="15.75"/>
  <cols>
    <col min="1" max="2" width="16.77734375" customWidth="1"/>
    <col min="3" max="3" width="24.77734375" customWidth="1"/>
    <col min="4" max="4" width="4.77734375" customWidth="1"/>
    <col min="5" max="5" width="24.77734375" customWidth="1"/>
    <col min="6" max="6" width="2.77734375" customWidth="1"/>
    <col min="7" max="7" width="23.77734375" customWidth="1"/>
    <col min="9" max="9" width="17.77734375" bestFit="1" customWidth="1"/>
    <col min="10" max="10" width="3" bestFit="1" customWidth="1"/>
    <col min="11" max="11" width="17.33203125" bestFit="1" customWidth="1"/>
  </cols>
  <sheetData>
    <row r="1" spans="1:7">
      <c r="A1" s="29"/>
      <c r="B1" s="531" t="str">
        <f>'1)日本側交流機関概要'!G1</f>
        <v>Ver.2401</v>
      </c>
      <c r="C1" s="531"/>
      <c r="D1" s="531"/>
      <c r="E1" s="531"/>
    </row>
    <row r="2" spans="1:7" ht="18" customHeight="1" thickBot="1">
      <c r="A2" s="403" t="s">
        <v>195</v>
      </c>
      <c r="B2" s="404"/>
      <c r="C2" s="404"/>
      <c r="D2" s="404"/>
      <c r="E2" s="405"/>
    </row>
    <row r="3" spans="1:7" ht="31.5" customHeight="1">
      <c r="A3" s="46" t="s">
        <v>31</v>
      </c>
      <c r="B3" s="535" t="str">
        <f>IF(OR('1)日本側交流機関概要'!C7="(交流計画のテーマを簡潔に記載)",'1)日本側交流機関概要'!C7=""),"テーマ未記入　※1)日本側交流機関概要シートに記入してください",'1)日本側交流機関概要'!C7)</f>
        <v>テーマ未記入　※1)日本側交流機関概要シートに記入してください</v>
      </c>
      <c r="C3" s="536"/>
      <c r="D3" s="536"/>
      <c r="E3" s="537"/>
      <c r="F3" s="77"/>
      <c r="G3" s="83" t="s">
        <v>86</v>
      </c>
    </row>
    <row r="4" spans="1:7" ht="30" customHeight="1" thickBot="1">
      <c r="A4" s="24" t="s">
        <v>54</v>
      </c>
      <c r="B4" s="532" t="str">
        <f>IF(OR('1)日本側交流機関概要'!C8="※選択して下さい",'1)日本側交流機関概要'!C8=""),"コース未選択　※1)日本側交流機関概要シートで選択してください",'1)日本側交流機関概要'!C8)</f>
        <v>コース未選択　※1)日本側交流機関概要シートで選択してください</v>
      </c>
      <c r="C4" s="533"/>
      <c r="D4" s="533"/>
      <c r="E4" s="534"/>
      <c r="F4" s="78"/>
    </row>
    <row r="5" spans="1:7">
      <c r="A5" s="538" t="s">
        <v>415</v>
      </c>
      <c r="B5" s="539"/>
      <c r="C5" s="539"/>
      <c r="D5" s="539"/>
      <c r="E5" s="540"/>
    </row>
    <row r="6" spans="1:7">
      <c r="A6" s="512" t="s">
        <v>391</v>
      </c>
      <c r="B6" s="513"/>
      <c r="C6" s="513"/>
      <c r="D6" s="513"/>
      <c r="E6" s="514"/>
    </row>
    <row r="7" spans="1:7" ht="91.5" customHeight="1">
      <c r="A7" s="524" t="s">
        <v>303</v>
      </c>
      <c r="B7" s="525"/>
      <c r="C7" s="525"/>
      <c r="D7" s="525"/>
      <c r="E7" s="526"/>
    </row>
    <row r="8" spans="1:7">
      <c r="A8" s="503" t="s">
        <v>88</v>
      </c>
      <c r="B8" s="504"/>
      <c r="C8" s="504"/>
      <c r="D8" s="504"/>
      <c r="E8" s="505"/>
    </row>
    <row r="9" spans="1:7">
      <c r="A9" s="506" t="s">
        <v>93</v>
      </c>
      <c r="B9" s="507"/>
      <c r="C9" s="507"/>
      <c r="D9" s="507"/>
      <c r="E9" s="508"/>
    </row>
    <row r="10" spans="1:7">
      <c r="A10" s="528" t="s">
        <v>89</v>
      </c>
      <c r="B10" s="529"/>
      <c r="C10" s="529"/>
      <c r="D10" s="529"/>
      <c r="E10" s="530"/>
    </row>
    <row r="11" spans="1:7">
      <c r="A11" s="509" t="s">
        <v>416</v>
      </c>
      <c r="B11" s="510"/>
      <c r="C11" s="510"/>
      <c r="D11" s="510"/>
      <c r="E11" s="511"/>
    </row>
    <row r="12" spans="1:7" ht="48" customHeight="1">
      <c r="A12" s="518" t="s">
        <v>304</v>
      </c>
      <c r="B12" s="519"/>
      <c r="C12" s="519"/>
      <c r="D12" s="519"/>
      <c r="E12" s="520"/>
    </row>
    <row r="13" spans="1:7" ht="48" customHeight="1">
      <c r="A13" s="521"/>
      <c r="B13" s="522"/>
      <c r="C13" s="522"/>
      <c r="D13" s="522"/>
      <c r="E13" s="523"/>
    </row>
    <row r="14" spans="1:7" ht="48" customHeight="1">
      <c r="A14" s="524"/>
      <c r="B14" s="525"/>
      <c r="C14" s="525"/>
      <c r="D14" s="525"/>
      <c r="E14" s="526"/>
    </row>
    <row r="15" spans="1:7" ht="17.25" customHeight="1">
      <c r="A15" s="527" t="s">
        <v>136</v>
      </c>
      <c r="B15" s="516"/>
      <c r="C15" s="516"/>
      <c r="D15" s="516"/>
      <c r="E15" s="517"/>
    </row>
    <row r="16" spans="1:7" ht="27" customHeight="1">
      <c r="A16" s="512" t="s">
        <v>392</v>
      </c>
      <c r="B16" s="513"/>
      <c r="C16" s="513"/>
      <c r="D16" s="513"/>
      <c r="E16" s="514"/>
    </row>
    <row r="17" spans="1:5" ht="48" customHeight="1">
      <c r="A17" s="518" t="s">
        <v>304</v>
      </c>
      <c r="B17" s="519"/>
      <c r="C17" s="519"/>
      <c r="D17" s="519"/>
      <c r="E17" s="520"/>
    </row>
    <row r="18" spans="1:5" ht="48" customHeight="1">
      <c r="A18" s="521"/>
      <c r="B18" s="522"/>
      <c r="C18" s="522"/>
      <c r="D18" s="522"/>
      <c r="E18" s="523"/>
    </row>
    <row r="19" spans="1:5" ht="48" customHeight="1">
      <c r="A19" s="524"/>
      <c r="B19" s="525"/>
      <c r="C19" s="525"/>
      <c r="D19" s="525"/>
      <c r="E19" s="526"/>
    </row>
    <row r="20" spans="1:5">
      <c r="A20" s="515" t="s">
        <v>137</v>
      </c>
      <c r="B20" s="516"/>
      <c r="C20" s="516"/>
      <c r="D20" s="516"/>
      <c r="E20" s="517"/>
    </row>
    <row r="21" spans="1:5" ht="39.75" customHeight="1">
      <c r="A21" s="512" t="s">
        <v>417</v>
      </c>
      <c r="B21" s="513"/>
      <c r="C21" s="513"/>
      <c r="D21" s="513"/>
      <c r="E21" s="514"/>
    </row>
    <row r="22" spans="1:5" ht="48" customHeight="1">
      <c r="A22" s="547" t="s">
        <v>304</v>
      </c>
      <c r="B22" s="548"/>
      <c r="C22" s="548"/>
      <c r="D22" s="548"/>
      <c r="E22" s="549"/>
    </row>
    <row r="23" spans="1:5" ht="48" customHeight="1">
      <c r="A23" s="550"/>
      <c r="B23" s="551"/>
      <c r="C23" s="551"/>
      <c r="D23" s="551"/>
      <c r="E23" s="552"/>
    </row>
    <row r="24" spans="1:5" ht="48" customHeight="1">
      <c r="A24" s="553"/>
      <c r="B24" s="554"/>
      <c r="C24" s="554"/>
      <c r="D24" s="554"/>
      <c r="E24" s="555"/>
    </row>
    <row r="25" spans="1:5">
      <c r="A25" s="541" t="s">
        <v>179</v>
      </c>
      <c r="B25" s="542"/>
      <c r="C25" s="542"/>
      <c r="D25" s="542"/>
      <c r="E25" s="543"/>
    </row>
    <row r="26" spans="1:5" ht="30" customHeight="1">
      <c r="A26" s="512" t="s">
        <v>393</v>
      </c>
      <c r="B26" s="513"/>
      <c r="C26" s="513"/>
      <c r="D26" s="513"/>
      <c r="E26" s="514"/>
    </row>
    <row r="27" spans="1:5" ht="48" customHeight="1">
      <c r="A27" s="544" t="s">
        <v>304</v>
      </c>
      <c r="B27" s="545"/>
      <c r="C27" s="545"/>
      <c r="D27" s="545"/>
      <c r="E27" s="546"/>
    </row>
    <row r="28" spans="1:5" ht="48" customHeight="1">
      <c r="A28" s="521"/>
      <c r="B28" s="522"/>
      <c r="C28" s="522"/>
      <c r="D28" s="522"/>
      <c r="E28" s="523"/>
    </row>
    <row r="29" spans="1:5" ht="48" customHeight="1">
      <c r="A29" s="524"/>
      <c r="B29" s="525"/>
      <c r="C29" s="525"/>
      <c r="D29" s="525"/>
      <c r="E29" s="526"/>
    </row>
    <row r="30" spans="1:5">
      <c r="A30" s="541" t="s">
        <v>249</v>
      </c>
      <c r="B30" s="542"/>
      <c r="C30" s="542"/>
      <c r="D30" s="542"/>
      <c r="E30" s="543"/>
    </row>
    <row r="31" spans="1:5" ht="27" customHeight="1">
      <c r="A31" s="512" t="s">
        <v>395</v>
      </c>
      <c r="B31" s="513"/>
      <c r="C31" s="513"/>
      <c r="D31" s="513"/>
      <c r="E31" s="514"/>
    </row>
    <row r="32" spans="1:5" ht="48" customHeight="1">
      <c r="A32" s="544" t="s">
        <v>304</v>
      </c>
      <c r="B32" s="545"/>
      <c r="C32" s="545"/>
      <c r="D32" s="545"/>
      <c r="E32" s="546"/>
    </row>
    <row r="33" spans="1:5" ht="48" customHeight="1">
      <c r="A33" s="521"/>
      <c r="B33" s="522"/>
      <c r="C33" s="522"/>
      <c r="D33" s="522"/>
      <c r="E33" s="523"/>
    </row>
    <row r="34" spans="1:5" ht="48" customHeight="1">
      <c r="A34" s="524"/>
      <c r="B34" s="525"/>
      <c r="C34" s="525"/>
      <c r="D34" s="525"/>
      <c r="E34" s="526"/>
    </row>
    <row r="35" spans="1:5">
      <c r="A35" s="541" t="s">
        <v>396</v>
      </c>
      <c r="B35" s="542"/>
      <c r="C35" s="542"/>
      <c r="D35" s="542"/>
      <c r="E35" s="543"/>
    </row>
    <row r="36" spans="1:5" ht="42" customHeight="1">
      <c r="A36" s="512" t="s">
        <v>418</v>
      </c>
      <c r="B36" s="513"/>
      <c r="C36" s="513"/>
      <c r="D36" s="513"/>
      <c r="E36" s="514"/>
    </row>
    <row r="37" spans="1:5" ht="48" customHeight="1">
      <c r="A37" s="544" t="s">
        <v>304</v>
      </c>
      <c r="B37" s="545"/>
      <c r="C37" s="545"/>
      <c r="D37" s="545"/>
      <c r="E37" s="546"/>
    </row>
    <row r="38" spans="1:5" ht="48" customHeight="1">
      <c r="A38" s="521"/>
      <c r="B38" s="522"/>
      <c r="C38" s="522"/>
      <c r="D38" s="522"/>
      <c r="E38" s="523"/>
    </row>
    <row r="39" spans="1:5" ht="48" customHeight="1">
      <c r="A39" s="524"/>
      <c r="B39" s="525"/>
      <c r="C39" s="525"/>
      <c r="D39" s="525"/>
      <c r="E39" s="526"/>
    </row>
    <row r="40" spans="1:5">
      <c r="A40" s="541" t="s">
        <v>420</v>
      </c>
      <c r="B40" s="542"/>
      <c r="C40" s="542"/>
      <c r="D40" s="542"/>
      <c r="E40" s="543"/>
    </row>
    <row r="41" spans="1:5" ht="31.5" customHeight="1">
      <c r="A41" s="512" t="s">
        <v>419</v>
      </c>
      <c r="B41" s="513"/>
      <c r="C41" s="513"/>
      <c r="D41" s="513"/>
      <c r="E41" s="514"/>
    </row>
    <row r="42" spans="1:5" ht="48" customHeight="1">
      <c r="A42" s="544" t="s">
        <v>304</v>
      </c>
      <c r="B42" s="545"/>
      <c r="C42" s="545"/>
      <c r="D42" s="545"/>
      <c r="E42" s="546"/>
    </row>
    <row r="43" spans="1:5" ht="48" customHeight="1">
      <c r="A43" s="521"/>
      <c r="B43" s="522"/>
      <c r="C43" s="522"/>
      <c r="D43" s="522"/>
      <c r="E43" s="523"/>
    </row>
    <row r="44" spans="1:5" ht="48" customHeight="1">
      <c r="A44" s="524"/>
      <c r="B44" s="525"/>
      <c r="C44" s="525"/>
      <c r="D44" s="525"/>
      <c r="E44" s="526"/>
    </row>
  </sheetData>
  <sheetProtection formatCells="0" formatColumns="0" formatRows="0" selectLockedCells="1"/>
  <mergeCells count="30">
    <mergeCell ref="A6:E6"/>
    <mergeCell ref="A40:E40"/>
    <mergeCell ref="A41:E41"/>
    <mergeCell ref="A42:E44"/>
    <mergeCell ref="A37:E39"/>
    <mergeCell ref="A30:E30"/>
    <mergeCell ref="A31:E31"/>
    <mergeCell ref="A32:E34"/>
    <mergeCell ref="A35:E35"/>
    <mergeCell ref="A36:E36"/>
    <mergeCell ref="A26:E26"/>
    <mergeCell ref="A27:E29"/>
    <mergeCell ref="A25:E25"/>
    <mergeCell ref="A21:E21"/>
    <mergeCell ref="A7:E7"/>
    <mergeCell ref="A22:E24"/>
    <mergeCell ref="B1:E1"/>
    <mergeCell ref="A2:E2"/>
    <mergeCell ref="B4:E4"/>
    <mergeCell ref="B3:E3"/>
    <mergeCell ref="A5:E5"/>
    <mergeCell ref="A8:E8"/>
    <mergeCell ref="A9:E9"/>
    <mergeCell ref="A11:E11"/>
    <mergeCell ref="A16:E16"/>
    <mergeCell ref="A20:E20"/>
    <mergeCell ref="A17:E19"/>
    <mergeCell ref="A15:E15"/>
    <mergeCell ref="A12:E14"/>
    <mergeCell ref="A10:E10"/>
  </mergeCells>
  <phoneticPr fontId="8"/>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&amp;C&amp;9&amp;F</oddHeader>
    <oddFooter>&amp;C&amp;10&amp;P/&amp;N</oddFooter>
  </headerFooter>
  <rowBreaks count="1" manualBreakCount="1">
    <brk id="24"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C1F9-03AA-4C1D-B63E-61A3D4D7FD76}">
  <sheetPr>
    <pageSetUpPr fitToPage="1"/>
  </sheetPr>
  <dimension ref="A1:E18"/>
  <sheetViews>
    <sheetView showGridLines="0" view="pageBreakPreview" zoomScaleNormal="100" zoomScaleSheetLayoutView="100" workbookViewId="0"/>
  </sheetViews>
  <sheetFormatPr defaultColWidth="8.88671875" defaultRowHeight="15.75"/>
  <cols>
    <col min="1" max="2" width="16.77734375" customWidth="1"/>
    <col min="3" max="3" width="24.77734375" customWidth="1"/>
    <col min="4" max="4" width="4.77734375" customWidth="1"/>
    <col min="5" max="5" width="24.77734375" customWidth="1"/>
    <col min="6" max="6" width="2.77734375" customWidth="1"/>
    <col min="7" max="7" width="23.77734375" customWidth="1"/>
    <col min="9" max="9" width="17.77734375" bestFit="1" customWidth="1"/>
    <col min="10" max="10" width="3" bestFit="1" customWidth="1"/>
    <col min="11" max="11" width="17.33203125" bestFit="1" customWidth="1"/>
  </cols>
  <sheetData>
    <row r="1" spans="1:5">
      <c r="A1" s="29"/>
      <c r="B1" s="531" t="str">
        <f>'1)日本側交流機関概要'!G1</f>
        <v>Ver.2401</v>
      </c>
      <c r="C1" s="531"/>
      <c r="D1" s="531"/>
      <c r="E1" s="531"/>
    </row>
    <row r="2" spans="1:5" ht="18" customHeight="1">
      <c r="A2" s="403" t="s">
        <v>196</v>
      </c>
      <c r="B2" s="404"/>
      <c r="C2" s="404"/>
      <c r="D2" s="404"/>
      <c r="E2" s="405"/>
    </row>
    <row r="3" spans="1:5">
      <c r="A3" s="503" t="s">
        <v>399</v>
      </c>
      <c r="B3" s="504"/>
      <c r="C3" s="504"/>
      <c r="D3" s="504"/>
      <c r="E3" s="505"/>
    </row>
    <row r="4" spans="1:5">
      <c r="A4" s="562" t="s">
        <v>402</v>
      </c>
      <c r="B4" s="563"/>
      <c r="C4" s="563"/>
      <c r="D4" s="563"/>
      <c r="E4" s="564"/>
    </row>
    <row r="5" spans="1:5">
      <c r="A5" s="509" t="s">
        <v>306</v>
      </c>
      <c r="B5" s="510"/>
      <c r="C5" s="510"/>
      <c r="D5" s="510"/>
      <c r="E5" s="511"/>
    </row>
    <row r="6" spans="1:5" ht="48" customHeight="1">
      <c r="A6" s="544" t="s">
        <v>304</v>
      </c>
      <c r="B6" s="545"/>
      <c r="C6" s="545"/>
      <c r="D6" s="545"/>
      <c r="E6" s="546"/>
    </row>
    <row r="7" spans="1:5" ht="48" customHeight="1">
      <c r="A7" s="521"/>
      <c r="B7" s="522"/>
      <c r="C7" s="522"/>
      <c r="D7" s="522"/>
      <c r="E7" s="523"/>
    </row>
    <row r="8" spans="1:5" ht="48" customHeight="1">
      <c r="A8" s="556"/>
      <c r="B8" s="557"/>
      <c r="C8" s="557"/>
      <c r="D8" s="557"/>
      <c r="E8" s="558"/>
    </row>
    <row r="9" spans="1:5" ht="15" customHeight="1">
      <c r="A9" s="559" t="s">
        <v>400</v>
      </c>
      <c r="B9" s="560"/>
      <c r="C9" s="560"/>
      <c r="D9" s="560"/>
      <c r="E9" s="561"/>
    </row>
    <row r="10" spans="1:5">
      <c r="A10" s="512" t="s">
        <v>245</v>
      </c>
      <c r="B10" s="513"/>
      <c r="C10" s="513"/>
      <c r="D10" s="513"/>
      <c r="E10" s="514"/>
    </row>
    <row r="11" spans="1:5" ht="48" customHeight="1">
      <c r="A11" s="544" t="s">
        <v>304</v>
      </c>
      <c r="B11" s="545"/>
      <c r="C11" s="545"/>
      <c r="D11" s="545"/>
      <c r="E11" s="546"/>
    </row>
    <row r="12" spans="1:5" ht="48" customHeight="1">
      <c r="A12" s="521"/>
      <c r="B12" s="522"/>
      <c r="C12" s="522"/>
      <c r="D12" s="522"/>
      <c r="E12" s="523"/>
    </row>
    <row r="13" spans="1:5" ht="48" customHeight="1">
      <c r="A13" s="556"/>
      <c r="B13" s="557"/>
      <c r="C13" s="557"/>
      <c r="D13" s="557"/>
      <c r="E13" s="558"/>
    </row>
    <row r="14" spans="1:5">
      <c r="A14" s="559" t="s">
        <v>401</v>
      </c>
      <c r="B14" s="560"/>
      <c r="C14" s="560"/>
      <c r="D14" s="560"/>
      <c r="E14" s="561"/>
    </row>
    <row r="15" spans="1:5">
      <c r="A15" s="512" t="s">
        <v>305</v>
      </c>
      <c r="B15" s="513"/>
      <c r="C15" s="513"/>
      <c r="D15" s="513"/>
      <c r="E15" s="514"/>
    </row>
    <row r="16" spans="1:5" ht="48" customHeight="1">
      <c r="A16" s="547" t="s">
        <v>304</v>
      </c>
      <c r="B16" s="548"/>
      <c r="C16" s="548"/>
      <c r="D16" s="548"/>
      <c r="E16" s="549"/>
    </row>
    <row r="17" spans="1:5" ht="48" customHeight="1">
      <c r="A17" s="550"/>
      <c r="B17" s="551"/>
      <c r="C17" s="551"/>
      <c r="D17" s="551"/>
      <c r="E17" s="552"/>
    </row>
    <row r="18" spans="1:5" ht="48" customHeight="1">
      <c r="A18" s="553"/>
      <c r="B18" s="554"/>
      <c r="C18" s="554"/>
      <c r="D18" s="554"/>
      <c r="E18" s="555"/>
    </row>
  </sheetData>
  <sheetProtection formatCells="0" formatColumns="0" formatRows="0" selectLockedCells="1"/>
  <mergeCells count="12">
    <mergeCell ref="A3:E3"/>
    <mergeCell ref="A5:E5"/>
    <mergeCell ref="A2:E2"/>
    <mergeCell ref="B1:E1"/>
    <mergeCell ref="A16:E18"/>
    <mergeCell ref="A6:E8"/>
    <mergeCell ref="A9:E9"/>
    <mergeCell ref="A10:E10"/>
    <mergeCell ref="A11:E13"/>
    <mergeCell ref="A14:E14"/>
    <mergeCell ref="A15:E15"/>
    <mergeCell ref="A4:E4"/>
  </mergeCells>
  <phoneticPr fontId="8"/>
  <printOptions horizontalCentered="1"/>
  <pageMargins left="0.59055118110236227" right="0.59055118110236227" top="0.59055118110236227" bottom="0.39370078740157483" header="0.19685039370078741" footer="0.19685039370078741"/>
  <pageSetup paperSize="9" scale="85" fitToHeight="0" orientation="portrait" r:id="rId1"/>
  <headerFooter>
    <oddHeader>&amp;C&amp;9&amp;F</oddHeader>
    <oddFooter>&amp;C&amp;10&amp;P/&amp;N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2E84-5AE4-4229-8414-F097BA240A4A}">
  <sheetPr>
    <pageSetUpPr fitToPage="1"/>
  </sheetPr>
  <dimension ref="A1:AW48"/>
  <sheetViews>
    <sheetView showZeros="0" showWhiteSpace="0" view="pageBreakPreview" zoomScaleNormal="100" zoomScaleSheetLayoutView="100" zoomScalePageLayoutView="70" workbookViewId="0"/>
  </sheetViews>
  <sheetFormatPr defaultColWidth="7.109375" defaultRowHeight="13.5"/>
  <cols>
    <col min="1" max="1" width="0.5546875" style="259" customWidth="1"/>
    <col min="2" max="7" width="2.33203125" style="259" customWidth="1"/>
    <col min="8" max="8" width="5.44140625" style="259" customWidth="1"/>
    <col min="9" max="44" width="2.77734375" style="259" customWidth="1"/>
    <col min="45" max="71" width="3.21875" style="259" customWidth="1"/>
    <col min="72" max="16384" width="7.109375" style="259"/>
  </cols>
  <sheetData>
    <row r="1" spans="1:49">
      <c r="AR1" s="322" t="str">
        <f>'1)日本側交流機関概要'!G1</f>
        <v>Ver.2401</v>
      </c>
    </row>
    <row r="2" spans="1:49" customFormat="1" ht="18" customHeight="1">
      <c r="A2" s="110" t="s">
        <v>236</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314"/>
      <c r="AS2" s="317"/>
      <c r="AT2" s="318"/>
      <c r="AU2" s="318"/>
      <c r="AV2" s="318"/>
      <c r="AW2" s="318"/>
    </row>
    <row r="3" spans="1:49" customFormat="1" ht="15.75" customHeight="1">
      <c r="A3" s="575" t="s">
        <v>246</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576"/>
      <c r="AL3" s="576"/>
      <c r="AM3" s="576"/>
      <c r="AN3" s="576"/>
      <c r="AO3" s="576"/>
      <c r="AP3" s="576"/>
      <c r="AQ3" s="576"/>
      <c r="AR3" s="577"/>
    </row>
    <row r="4" spans="1:49" customFormat="1" ht="15.75" customHeight="1">
      <c r="A4" s="509" t="s">
        <v>237</v>
      </c>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80"/>
    </row>
    <row r="5" spans="1:49" ht="3.75" customHeight="1">
      <c r="A5" s="262"/>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row>
    <row r="6" spans="1:49" ht="13.5" customHeight="1">
      <c r="A6" s="262"/>
      <c r="B6" s="262"/>
      <c r="C6" s="262"/>
      <c r="D6" s="262"/>
      <c r="E6" s="262"/>
      <c r="F6" s="262"/>
      <c r="G6" s="262"/>
      <c r="H6" s="262"/>
      <c r="I6" s="578" t="s">
        <v>232</v>
      </c>
      <c r="J6" s="578"/>
      <c r="K6" s="578"/>
      <c r="L6" s="578"/>
      <c r="M6" s="578"/>
      <c r="N6" s="578"/>
      <c r="O6" s="578"/>
      <c r="P6" s="578"/>
      <c r="Q6" s="578"/>
      <c r="R6" s="578" t="s">
        <v>233</v>
      </c>
      <c r="S6" s="578"/>
      <c r="T6" s="578"/>
      <c r="U6" s="578"/>
      <c r="V6" s="578"/>
      <c r="W6" s="578"/>
      <c r="X6" s="578"/>
      <c r="Y6" s="578"/>
      <c r="Z6" s="578"/>
      <c r="AA6" s="578" t="s">
        <v>234</v>
      </c>
      <c r="AB6" s="578"/>
      <c r="AC6" s="578"/>
      <c r="AD6" s="578"/>
      <c r="AE6" s="578"/>
      <c r="AF6" s="578"/>
      <c r="AG6" s="578"/>
      <c r="AH6" s="578"/>
      <c r="AI6" s="578"/>
      <c r="AJ6" s="578" t="s">
        <v>235</v>
      </c>
      <c r="AK6" s="578"/>
      <c r="AL6" s="578"/>
      <c r="AM6" s="578"/>
      <c r="AN6" s="578"/>
      <c r="AO6" s="578"/>
      <c r="AP6" s="578"/>
      <c r="AQ6" s="578"/>
      <c r="AR6" s="578"/>
    </row>
    <row r="7" spans="1:49" ht="29.25" customHeight="1">
      <c r="A7" s="565" t="s">
        <v>238</v>
      </c>
      <c r="B7" s="565"/>
      <c r="C7" s="565"/>
      <c r="D7" s="565"/>
      <c r="E7" s="565"/>
      <c r="F7" s="565"/>
      <c r="G7" s="565"/>
      <c r="H7" s="565"/>
      <c r="I7" s="581">
        <v>4</v>
      </c>
      <c r="J7" s="581"/>
      <c r="K7" s="581"/>
      <c r="L7" s="581">
        <v>5</v>
      </c>
      <c r="M7" s="581"/>
      <c r="N7" s="581"/>
      <c r="O7" s="581">
        <v>6</v>
      </c>
      <c r="P7" s="581"/>
      <c r="Q7" s="581"/>
      <c r="R7" s="581">
        <v>7</v>
      </c>
      <c r="S7" s="581"/>
      <c r="T7" s="581"/>
      <c r="U7" s="581">
        <v>8</v>
      </c>
      <c r="V7" s="581"/>
      <c r="W7" s="581"/>
      <c r="X7" s="581">
        <v>9</v>
      </c>
      <c r="Y7" s="581"/>
      <c r="Z7" s="581"/>
      <c r="AA7" s="581">
        <v>10</v>
      </c>
      <c r="AB7" s="581"/>
      <c r="AC7" s="581"/>
      <c r="AD7" s="581">
        <v>11</v>
      </c>
      <c r="AE7" s="581"/>
      <c r="AF7" s="581"/>
      <c r="AG7" s="581">
        <v>12</v>
      </c>
      <c r="AH7" s="581"/>
      <c r="AI7" s="581"/>
      <c r="AJ7" s="581">
        <v>1</v>
      </c>
      <c r="AK7" s="581"/>
      <c r="AL7" s="581"/>
      <c r="AM7" s="581">
        <v>2</v>
      </c>
      <c r="AN7" s="581"/>
      <c r="AO7" s="581"/>
      <c r="AP7" s="581">
        <v>3</v>
      </c>
      <c r="AQ7" s="581"/>
      <c r="AR7" s="581"/>
    </row>
    <row r="8" spans="1:49" s="260" customFormat="1" ht="75.599999999999994" customHeight="1">
      <c r="A8" s="582" t="s">
        <v>182</v>
      </c>
      <c r="B8" s="582"/>
      <c r="C8" s="582"/>
      <c r="D8" s="582"/>
      <c r="E8" s="582"/>
      <c r="F8" s="582"/>
      <c r="G8" s="582"/>
      <c r="H8" s="582"/>
      <c r="I8" s="273"/>
      <c r="J8" s="273"/>
      <c r="K8" s="274"/>
      <c r="L8" s="273"/>
      <c r="M8" s="273"/>
      <c r="N8" s="274"/>
      <c r="O8" s="273"/>
      <c r="P8" s="273"/>
      <c r="Q8" s="275"/>
      <c r="R8" s="276"/>
      <c r="S8" s="273"/>
      <c r="T8" s="274"/>
      <c r="U8" s="273"/>
      <c r="V8" s="273"/>
      <c r="W8" s="274"/>
      <c r="X8" s="273"/>
      <c r="Y8" s="273"/>
      <c r="Z8" s="275"/>
      <c r="AA8" s="276"/>
      <c r="AB8" s="273"/>
      <c r="AC8" s="274"/>
      <c r="AD8" s="273"/>
      <c r="AE8" s="273"/>
      <c r="AF8" s="274"/>
      <c r="AG8" s="263"/>
      <c r="AH8" s="263"/>
      <c r="AI8" s="265"/>
      <c r="AJ8" s="266"/>
      <c r="AK8" s="263"/>
      <c r="AL8" s="264"/>
      <c r="AM8" s="263"/>
      <c r="AN8" s="263"/>
      <c r="AO8" s="264"/>
      <c r="AP8" s="263"/>
      <c r="AQ8" s="267"/>
      <c r="AR8" s="268"/>
    </row>
    <row r="9" spans="1:49" s="260" customFormat="1" ht="75.599999999999994" customHeight="1">
      <c r="A9" s="582"/>
      <c r="B9" s="582"/>
      <c r="C9" s="582"/>
      <c r="D9" s="582"/>
      <c r="E9" s="582"/>
      <c r="F9" s="582"/>
      <c r="G9" s="582"/>
      <c r="H9" s="582"/>
      <c r="I9" s="273"/>
      <c r="J9" s="273"/>
      <c r="K9" s="274"/>
      <c r="L9" s="273"/>
      <c r="M9" s="273"/>
      <c r="N9" s="274"/>
      <c r="O9" s="273"/>
      <c r="P9" s="273"/>
      <c r="Q9" s="275"/>
      <c r="R9" s="276"/>
      <c r="S9" s="273"/>
      <c r="T9" s="274"/>
      <c r="U9" s="273"/>
      <c r="V9" s="273"/>
      <c r="W9" s="274"/>
      <c r="X9" s="273"/>
      <c r="Y9" s="273"/>
      <c r="Z9" s="275"/>
      <c r="AA9" s="276"/>
      <c r="AB9" s="273"/>
      <c r="AC9" s="274"/>
      <c r="AD9" s="273"/>
      <c r="AE9" s="273"/>
      <c r="AF9" s="274"/>
      <c r="AG9" s="263"/>
      <c r="AH9" s="263"/>
      <c r="AI9" s="265"/>
      <c r="AJ9" s="266"/>
      <c r="AK9" s="263"/>
      <c r="AL9" s="264"/>
      <c r="AM9" s="263"/>
      <c r="AN9" s="263"/>
      <c r="AO9" s="264"/>
      <c r="AP9" s="263"/>
      <c r="AQ9" s="263"/>
      <c r="AR9" s="265"/>
    </row>
    <row r="10" spans="1:49" s="260" customFormat="1" ht="75.599999999999994" customHeight="1">
      <c r="A10" s="582"/>
      <c r="B10" s="582"/>
      <c r="C10" s="582"/>
      <c r="D10" s="582"/>
      <c r="E10" s="582"/>
      <c r="F10" s="582"/>
      <c r="G10" s="582"/>
      <c r="H10" s="582"/>
      <c r="I10" s="273"/>
      <c r="J10" s="273"/>
      <c r="K10" s="274"/>
      <c r="L10" s="273"/>
      <c r="M10" s="273"/>
      <c r="N10" s="274"/>
      <c r="O10" s="273"/>
      <c r="P10" s="273"/>
      <c r="Q10" s="275"/>
      <c r="R10" s="276"/>
      <c r="S10" s="273"/>
      <c r="T10" s="274"/>
      <c r="U10" s="273"/>
      <c r="V10" s="273"/>
      <c r="W10" s="274"/>
      <c r="X10" s="273"/>
      <c r="Y10" s="273"/>
      <c r="Z10" s="275"/>
      <c r="AA10" s="276"/>
      <c r="AB10" s="273"/>
      <c r="AC10" s="274"/>
      <c r="AD10" s="273"/>
      <c r="AE10" s="273"/>
      <c r="AF10" s="274"/>
      <c r="AG10" s="263"/>
      <c r="AH10" s="263"/>
      <c r="AI10" s="265"/>
      <c r="AJ10" s="266"/>
      <c r="AK10" s="263"/>
      <c r="AL10" s="264"/>
      <c r="AM10" s="263"/>
      <c r="AN10" s="263"/>
      <c r="AO10" s="264"/>
      <c r="AP10" s="263"/>
      <c r="AQ10" s="263"/>
      <c r="AR10" s="265"/>
    </row>
    <row r="11" spans="1:49" s="260" customFormat="1" ht="27.75" customHeight="1">
      <c r="A11" s="582"/>
      <c r="B11" s="582"/>
      <c r="C11" s="582"/>
      <c r="D11" s="582"/>
      <c r="E11" s="582"/>
      <c r="F11" s="582"/>
      <c r="G11" s="582"/>
      <c r="H11" s="582"/>
      <c r="I11" s="273"/>
      <c r="J11" s="273"/>
      <c r="K11" s="274"/>
      <c r="L11" s="273"/>
      <c r="M11" s="273"/>
      <c r="N11" s="274"/>
      <c r="O11" s="273"/>
      <c r="P11" s="273"/>
      <c r="Q11" s="275"/>
      <c r="R11" s="276"/>
      <c r="S11" s="273"/>
      <c r="T11" s="274"/>
      <c r="U11" s="273"/>
      <c r="V11" s="273"/>
      <c r="W11" s="274"/>
      <c r="X11" s="273"/>
      <c r="Y11" s="273"/>
      <c r="Z11" s="275"/>
      <c r="AA11" s="276"/>
      <c r="AB11" s="273"/>
      <c r="AC11" s="274"/>
      <c r="AD11" s="273"/>
      <c r="AE11" s="273"/>
      <c r="AF11" s="274"/>
      <c r="AG11" s="263"/>
      <c r="AH11" s="263"/>
      <c r="AI11" s="265"/>
      <c r="AJ11" s="266"/>
      <c r="AK11" s="263"/>
      <c r="AL11" s="264"/>
      <c r="AM11" s="263"/>
      <c r="AN11" s="263"/>
      <c r="AO11" s="264"/>
      <c r="AP11" s="263"/>
      <c r="AQ11" s="263"/>
      <c r="AR11" s="265"/>
    </row>
    <row r="12" spans="1:49" s="260" customFormat="1" ht="5.25" customHeight="1">
      <c r="A12" s="582"/>
      <c r="B12" s="582"/>
      <c r="C12" s="582"/>
      <c r="D12" s="582"/>
      <c r="E12" s="582"/>
      <c r="F12" s="582"/>
      <c r="G12" s="582"/>
      <c r="H12" s="582"/>
      <c r="I12" s="277"/>
      <c r="J12" s="277"/>
      <c r="K12" s="278"/>
      <c r="L12" s="277"/>
      <c r="M12" s="277"/>
      <c r="N12" s="278"/>
      <c r="O12" s="277"/>
      <c r="P12" s="277"/>
      <c r="Q12" s="279"/>
      <c r="R12" s="280"/>
      <c r="S12" s="277"/>
      <c r="T12" s="278"/>
      <c r="U12" s="277"/>
      <c r="V12" s="277"/>
      <c r="W12" s="278"/>
      <c r="X12" s="277"/>
      <c r="Y12" s="277"/>
      <c r="Z12" s="279"/>
      <c r="AA12" s="280"/>
      <c r="AB12" s="277"/>
      <c r="AC12" s="278"/>
      <c r="AD12" s="277"/>
      <c r="AE12" s="277"/>
      <c r="AF12" s="278"/>
      <c r="AG12" s="269"/>
      <c r="AH12" s="269"/>
      <c r="AI12" s="271"/>
      <c r="AJ12" s="272"/>
      <c r="AK12" s="269"/>
      <c r="AL12" s="270"/>
      <c r="AM12" s="269"/>
      <c r="AN12" s="269"/>
      <c r="AO12" s="270"/>
      <c r="AP12" s="269"/>
      <c r="AQ12" s="269"/>
      <c r="AR12" s="271"/>
    </row>
    <row r="13" spans="1:49" s="260" customFormat="1" ht="8.25" customHeight="1">
      <c r="A13" s="566" t="s">
        <v>266</v>
      </c>
      <c r="B13" s="567"/>
      <c r="C13" s="567"/>
      <c r="D13" s="567"/>
      <c r="E13" s="567"/>
      <c r="F13" s="567"/>
      <c r="G13" s="567"/>
      <c r="H13" s="568"/>
      <c r="I13" s="273"/>
      <c r="J13" s="273"/>
      <c r="K13" s="274"/>
      <c r="L13" s="273"/>
      <c r="M13" s="273"/>
      <c r="N13" s="274"/>
      <c r="O13" s="273"/>
      <c r="P13" s="273"/>
      <c r="Q13" s="275"/>
      <c r="R13" s="276"/>
      <c r="S13" s="273"/>
      <c r="T13" s="274"/>
      <c r="U13" s="273"/>
      <c r="V13" s="273"/>
      <c r="W13" s="274"/>
      <c r="X13" s="273"/>
      <c r="Y13" s="273"/>
      <c r="Z13" s="275"/>
      <c r="AA13" s="276"/>
      <c r="AB13" s="273"/>
      <c r="AC13" s="274"/>
      <c r="AD13" s="273"/>
      <c r="AE13" s="273"/>
      <c r="AF13" s="274"/>
      <c r="AG13" s="263"/>
      <c r="AH13" s="263"/>
      <c r="AI13" s="265"/>
      <c r="AJ13" s="266"/>
      <c r="AK13" s="263"/>
      <c r="AL13" s="264"/>
      <c r="AM13" s="263"/>
      <c r="AN13" s="263"/>
      <c r="AO13" s="264"/>
      <c r="AP13" s="263"/>
      <c r="AQ13" s="263"/>
      <c r="AR13" s="265"/>
    </row>
    <row r="14" spans="1:49" s="260" customFormat="1" ht="8.25" customHeight="1">
      <c r="A14" s="569"/>
      <c r="B14" s="570"/>
      <c r="C14" s="570"/>
      <c r="D14" s="570"/>
      <c r="E14" s="570"/>
      <c r="F14" s="570"/>
      <c r="G14" s="570"/>
      <c r="H14" s="571"/>
      <c r="I14" s="273"/>
      <c r="J14" s="273"/>
      <c r="K14" s="274"/>
      <c r="L14" s="273"/>
      <c r="M14" s="273"/>
      <c r="N14" s="274"/>
      <c r="O14" s="273"/>
      <c r="P14" s="273"/>
      <c r="Q14" s="275"/>
      <c r="R14" s="276"/>
      <c r="S14" s="273"/>
      <c r="T14" s="274"/>
      <c r="U14" s="273"/>
      <c r="V14" s="273"/>
      <c r="W14" s="274"/>
      <c r="X14" s="273"/>
      <c r="Y14" s="273"/>
      <c r="Z14" s="275"/>
      <c r="AA14" s="276"/>
      <c r="AB14" s="273"/>
      <c r="AC14" s="274"/>
      <c r="AD14" s="273"/>
      <c r="AE14" s="273"/>
      <c r="AF14" s="274"/>
      <c r="AG14" s="263"/>
      <c r="AH14" s="263"/>
      <c r="AI14" s="265"/>
      <c r="AJ14" s="266"/>
      <c r="AK14" s="263"/>
      <c r="AL14" s="264"/>
      <c r="AM14" s="263"/>
      <c r="AN14" s="263"/>
      <c r="AO14" s="264"/>
      <c r="AP14" s="263"/>
      <c r="AQ14" s="263"/>
      <c r="AR14" s="265"/>
    </row>
    <row r="15" spans="1:49" s="260" customFormat="1" ht="8.25" customHeight="1">
      <c r="A15" s="569"/>
      <c r="B15" s="570"/>
      <c r="C15" s="570"/>
      <c r="D15" s="570"/>
      <c r="E15" s="570"/>
      <c r="F15" s="570"/>
      <c r="G15" s="570"/>
      <c r="H15" s="571"/>
      <c r="I15" s="273"/>
      <c r="J15" s="273"/>
      <c r="K15" s="274"/>
      <c r="L15" s="273"/>
      <c r="M15" s="273"/>
      <c r="N15" s="274"/>
      <c r="O15" s="273"/>
      <c r="P15" s="273"/>
      <c r="Q15" s="275"/>
      <c r="R15" s="276"/>
      <c r="S15" s="273"/>
      <c r="T15" s="274"/>
      <c r="U15" s="273"/>
      <c r="V15" s="273"/>
      <c r="W15" s="274"/>
      <c r="X15" s="273"/>
      <c r="Y15" s="273"/>
      <c r="Z15" s="275"/>
      <c r="AA15" s="276"/>
      <c r="AB15" s="273"/>
      <c r="AC15" s="274"/>
      <c r="AD15" s="273"/>
      <c r="AE15" s="273"/>
      <c r="AF15" s="274"/>
      <c r="AG15" s="263"/>
      <c r="AH15" s="263"/>
      <c r="AI15" s="265"/>
      <c r="AJ15" s="266"/>
      <c r="AK15" s="263"/>
      <c r="AL15" s="264"/>
      <c r="AM15" s="263"/>
      <c r="AN15" s="263"/>
      <c r="AO15" s="264"/>
      <c r="AP15" s="263"/>
      <c r="AQ15" s="263"/>
      <c r="AR15" s="265"/>
    </row>
    <row r="16" spans="1:49" s="260" customFormat="1" ht="8.25" customHeight="1">
      <c r="A16" s="569"/>
      <c r="B16" s="570"/>
      <c r="C16" s="570"/>
      <c r="D16" s="570"/>
      <c r="E16" s="570"/>
      <c r="F16" s="570"/>
      <c r="G16" s="570"/>
      <c r="H16" s="571"/>
      <c r="I16" s="273"/>
      <c r="J16" s="273"/>
      <c r="K16" s="274"/>
      <c r="L16" s="273"/>
      <c r="M16" s="273"/>
      <c r="N16" s="274"/>
      <c r="O16" s="273"/>
      <c r="P16" s="273"/>
      <c r="Q16" s="275"/>
      <c r="R16" s="276"/>
      <c r="S16" s="273"/>
      <c r="T16" s="274"/>
      <c r="U16" s="273"/>
      <c r="V16" s="273"/>
      <c r="W16" s="274"/>
      <c r="X16" s="273"/>
      <c r="Y16" s="273"/>
      <c r="Z16" s="275"/>
      <c r="AA16" s="276"/>
      <c r="AB16" s="273"/>
      <c r="AC16" s="274"/>
      <c r="AD16" s="273"/>
      <c r="AE16" s="273"/>
      <c r="AF16" s="274"/>
      <c r="AG16" s="263"/>
      <c r="AH16" s="263"/>
      <c r="AI16" s="265"/>
      <c r="AJ16" s="266"/>
      <c r="AK16" s="263"/>
      <c r="AL16" s="264"/>
      <c r="AM16" s="263"/>
      <c r="AN16" s="263"/>
      <c r="AO16" s="264"/>
      <c r="AP16" s="263"/>
      <c r="AQ16" s="263"/>
      <c r="AR16" s="265"/>
    </row>
    <row r="17" spans="1:44" s="260" customFormat="1" ht="8.25" customHeight="1">
      <c r="A17" s="572"/>
      <c r="B17" s="573"/>
      <c r="C17" s="573"/>
      <c r="D17" s="573"/>
      <c r="E17" s="573"/>
      <c r="F17" s="573"/>
      <c r="G17" s="573"/>
      <c r="H17" s="574"/>
      <c r="I17" s="277"/>
      <c r="J17" s="277"/>
      <c r="K17" s="278"/>
      <c r="L17" s="277"/>
      <c r="M17" s="277"/>
      <c r="N17" s="278"/>
      <c r="O17" s="277"/>
      <c r="P17" s="277"/>
      <c r="Q17" s="279"/>
      <c r="R17" s="280"/>
      <c r="S17" s="277"/>
      <c r="T17" s="278"/>
      <c r="U17" s="277"/>
      <c r="V17" s="277"/>
      <c r="W17" s="278"/>
      <c r="X17" s="277"/>
      <c r="Y17" s="277"/>
      <c r="Z17" s="279"/>
      <c r="AA17" s="280"/>
      <c r="AB17" s="277"/>
      <c r="AC17" s="278"/>
      <c r="AD17" s="277"/>
      <c r="AE17" s="277"/>
      <c r="AF17" s="278"/>
      <c r="AG17" s="269"/>
      <c r="AH17" s="269"/>
      <c r="AI17" s="271"/>
      <c r="AJ17" s="272"/>
      <c r="AK17" s="269"/>
      <c r="AL17" s="270"/>
      <c r="AM17" s="269"/>
      <c r="AN17" s="269"/>
      <c r="AO17" s="270"/>
      <c r="AP17" s="269"/>
      <c r="AQ17" s="269"/>
      <c r="AR17" s="271"/>
    </row>
    <row r="18" spans="1:44" ht="4.5" customHeight="1">
      <c r="A18" s="262"/>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row>
    <row r="19" spans="1:44" customFormat="1" ht="15.75" customHeight="1">
      <c r="A19" s="575" t="s">
        <v>247</v>
      </c>
      <c r="B19" s="576"/>
      <c r="C19" s="576"/>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c r="AQ19" s="576"/>
      <c r="AR19" s="577"/>
    </row>
    <row r="20" spans="1:44" customFormat="1" ht="15.75" customHeight="1">
      <c r="A20" s="509" t="s">
        <v>237</v>
      </c>
      <c r="B20" s="579"/>
      <c r="C20" s="579"/>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R20" s="580"/>
    </row>
    <row r="21" spans="1:44" ht="2.25" customHeight="1">
      <c r="A21" s="262"/>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row>
    <row r="22" spans="1:44" ht="13.5" customHeight="1">
      <c r="A22" s="262"/>
      <c r="B22" s="262"/>
      <c r="C22" s="262"/>
      <c r="D22" s="262"/>
      <c r="E22" s="262"/>
      <c r="F22" s="262"/>
      <c r="G22" s="262"/>
      <c r="H22" s="262"/>
      <c r="I22" s="578" t="s">
        <v>232</v>
      </c>
      <c r="J22" s="578"/>
      <c r="K22" s="578"/>
      <c r="L22" s="578"/>
      <c r="M22" s="578"/>
      <c r="N22" s="578"/>
      <c r="O22" s="578"/>
      <c r="P22" s="578"/>
      <c r="Q22" s="578"/>
      <c r="R22" s="578" t="s">
        <v>233</v>
      </c>
      <c r="S22" s="578"/>
      <c r="T22" s="578"/>
      <c r="U22" s="578"/>
      <c r="V22" s="578"/>
      <c r="W22" s="578"/>
      <c r="X22" s="578"/>
      <c r="Y22" s="578"/>
      <c r="Z22" s="578"/>
      <c r="AA22" s="578" t="s">
        <v>234</v>
      </c>
      <c r="AB22" s="578"/>
      <c r="AC22" s="578"/>
      <c r="AD22" s="578"/>
      <c r="AE22" s="578"/>
      <c r="AF22" s="578"/>
      <c r="AG22" s="578"/>
      <c r="AH22" s="578"/>
      <c r="AI22" s="578"/>
      <c r="AJ22" s="578" t="s">
        <v>235</v>
      </c>
      <c r="AK22" s="578"/>
      <c r="AL22" s="578"/>
      <c r="AM22" s="578"/>
      <c r="AN22" s="578"/>
      <c r="AO22" s="578"/>
      <c r="AP22" s="578"/>
      <c r="AQ22" s="578"/>
      <c r="AR22" s="578"/>
    </row>
    <row r="23" spans="1:44" ht="29.25" customHeight="1">
      <c r="A23" s="565" t="s">
        <v>238</v>
      </c>
      <c r="B23" s="565"/>
      <c r="C23" s="565"/>
      <c r="D23" s="565"/>
      <c r="E23" s="565"/>
      <c r="F23" s="565"/>
      <c r="G23" s="565"/>
      <c r="H23" s="565"/>
      <c r="I23" s="581">
        <v>4</v>
      </c>
      <c r="J23" s="581"/>
      <c r="K23" s="581"/>
      <c r="L23" s="581">
        <v>5</v>
      </c>
      <c r="M23" s="581"/>
      <c r="N23" s="581"/>
      <c r="O23" s="581">
        <v>6</v>
      </c>
      <c r="P23" s="581"/>
      <c r="Q23" s="581"/>
      <c r="R23" s="581">
        <v>7</v>
      </c>
      <c r="S23" s="581"/>
      <c r="T23" s="581"/>
      <c r="U23" s="581">
        <v>8</v>
      </c>
      <c r="V23" s="581"/>
      <c r="W23" s="581"/>
      <c r="X23" s="581">
        <v>9</v>
      </c>
      <c r="Y23" s="581"/>
      <c r="Z23" s="581"/>
      <c r="AA23" s="581">
        <v>10</v>
      </c>
      <c r="AB23" s="581"/>
      <c r="AC23" s="581"/>
      <c r="AD23" s="581">
        <v>11</v>
      </c>
      <c r="AE23" s="581"/>
      <c r="AF23" s="581"/>
      <c r="AG23" s="581">
        <v>12</v>
      </c>
      <c r="AH23" s="581"/>
      <c r="AI23" s="581"/>
      <c r="AJ23" s="581">
        <v>1</v>
      </c>
      <c r="AK23" s="581"/>
      <c r="AL23" s="581"/>
      <c r="AM23" s="581">
        <v>2</v>
      </c>
      <c r="AN23" s="581"/>
      <c r="AO23" s="581"/>
      <c r="AP23" s="581">
        <v>3</v>
      </c>
      <c r="AQ23" s="581"/>
      <c r="AR23" s="581"/>
    </row>
    <row r="24" spans="1:44" s="260" customFormat="1" ht="8.25" customHeight="1">
      <c r="A24" s="582" t="s">
        <v>182</v>
      </c>
      <c r="B24" s="582"/>
      <c r="C24" s="582"/>
      <c r="D24" s="582"/>
      <c r="E24" s="582"/>
      <c r="F24" s="582"/>
      <c r="G24" s="582"/>
      <c r="H24" s="582"/>
      <c r="I24" s="263"/>
      <c r="J24" s="263"/>
      <c r="K24" s="264"/>
      <c r="L24" s="263"/>
      <c r="M24" s="263"/>
      <c r="N24" s="264"/>
      <c r="O24" s="263"/>
      <c r="P24" s="263"/>
      <c r="Q24" s="265"/>
      <c r="R24" s="266"/>
      <c r="S24" s="263"/>
      <c r="T24" s="264"/>
      <c r="U24" s="263"/>
      <c r="V24" s="263"/>
      <c r="W24" s="264"/>
      <c r="X24" s="263"/>
      <c r="Y24" s="263"/>
      <c r="Z24" s="265"/>
      <c r="AA24" s="266"/>
      <c r="AB24" s="263"/>
      <c r="AC24" s="264"/>
      <c r="AD24" s="263"/>
      <c r="AE24" s="263"/>
      <c r="AF24" s="264"/>
      <c r="AG24" s="263"/>
      <c r="AH24" s="263"/>
      <c r="AI24" s="265"/>
      <c r="AJ24" s="276"/>
      <c r="AK24" s="273"/>
      <c r="AL24" s="274"/>
      <c r="AM24" s="273"/>
      <c r="AN24" s="273"/>
      <c r="AO24" s="274"/>
      <c r="AP24" s="273"/>
      <c r="AQ24" s="283"/>
      <c r="AR24" s="284"/>
    </row>
    <row r="25" spans="1:44" s="260" customFormat="1" ht="8.25" customHeight="1">
      <c r="A25" s="582"/>
      <c r="B25" s="582"/>
      <c r="C25" s="582"/>
      <c r="D25" s="582"/>
      <c r="E25" s="582"/>
      <c r="F25" s="582"/>
      <c r="G25" s="582"/>
      <c r="H25" s="582"/>
      <c r="I25" s="263"/>
      <c r="J25" s="263"/>
      <c r="K25" s="264"/>
      <c r="L25" s="263"/>
      <c r="M25" s="263"/>
      <c r="N25" s="264"/>
      <c r="O25" s="263"/>
      <c r="P25" s="263"/>
      <c r="Q25" s="265"/>
      <c r="R25" s="266"/>
      <c r="S25" s="263"/>
      <c r="T25" s="264"/>
      <c r="U25" s="263"/>
      <c r="V25" s="263"/>
      <c r="W25" s="264"/>
      <c r="X25" s="263"/>
      <c r="Y25" s="263"/>
      <c r="Z25" s="265"/>
      <c r="AA25" s="266"/>
      <c r="AB25" s="263"/>
      <c r="AC25" s="264"/>
      <c r="AD25" s="263"/>
      <c r="AE25" s="263"/>
      <c r="AF25" s="264"/>
      <c r="AG25" s="263"/>
      <c r="AH25" s="263"/>
      <c r="AI25" s="265"/>
      <c r="AJ25" s="276"/>
      <c r="AK25" s="273"/>
      <c r="AL25" s="274"/>
      <c r="AM25" s="273"/>
      <c r="AN25" s="273"/>
      <c r="AO25" s="274"/>
      <c r="AP25" s="273"/>
      <c r="AQ25" s="273"/>
      <c r="AR25" s="275"/>
    </row>
    <row r="26" spans="1:44" s="260" customFormat="1" ht="8.25" customHeight="1">
      <c r="A26" s="582"/>
      <c r="B26" s="582"/>
      <c r="C26" s="582"/>
      <c r="D26" s="582"/>
      <c r="E26" s="582"/>
      <c r="F26" s="582"/>
      <c r="G26" s="582"/>
      <c r="H26" s="582"/>
      <c r="I26" s="263"/>
      <c r="J26" s="263"/>
      <c r="K26" s="264"/>
      <c r="L26" s="263"/>
      <c r="M26" s="263"/>
      <c r="N26" s="264"/>
      <c r="O26" s="263"/>
      <c r="P26" s="263"/>
      <c r="Q26" s="265"/>
      <c r="R26" s="266"/>
      <c r="S26" s="263"/>
      <c r="T26" s="264"/>
      <c r="U26" s="263"/>
      <c r="V26" s="263"/>
      <c r="W26" s="264"/>
      <c r="X26" s="263"/>
      <c r="Y26" s="263"/>
      <c r="Z26" s="265"/>
      <c r="AA26" s="266"/>
      <c r="AB26" s="263"/>
      <c r="AC26" s="264"/>
      <c r="AD26" s="263"/>
      <c r="AE26" s="263"/>
      <c r="AF26" s="264"/>
      <c r="AG26" s="263"/>
      <c r="AH26" s="263"/>
      <c r="AI26" s="265"/>
      <c r="AJ26" s="276"/>
      <c r="AK26" s="273"/>
      <c r="AL26" s="274"/>
      <c r="AM26" s="273"/>
      <c r="AN26" s="273"/>
      <c r="AO26" s="274"/>
      <c r="AP26" s="273"/>
      <c r="AQ26" s="273"/>
      <c r="AR26" s="275"/>
    </row>
    <row r="27" spans="1:44" s="260" customFormat="1" ht="8.25" customHeight="1">
      <c r="A27" s="582"/>
      <c r="B27" s="582"/>
      <c r="C27" s="582"/>
      <c r="D27" s="582"/>
      <c r="E27" s="582"/>
      <c r="F27" s="582"/>
      <c r="G27" s="582"/>
      <c r="H27" s="582"/>
      <c r="I27" s="263"/>
      <c r="J27" s="263"/>
      <c r="K27" s="264"/>
      <c r="L27" s="263"/>
      <c r="M27" s="263"/>
      <c r="N27" s="264"/>
      <c r="O27" s="263"/>
      <c r="P27" s="263"/>
      <c r="Q27" s="265"/>
      <c r="R27" s="266"/>
      <c r="S27" s="263"/>
      <c r="T27" s="264"/>
      <c r="U27" s="263"/>
      <c r="V27" s="263"/>
      <c r="W27" s="264"/>
      <c r="X27" s="263"/>
      <c r="Y27" s="263"/>
      <c r="Z27" s="265"/>
      <c r="AA27" s="266"/>
      <c r="AB27" s="263"/>
      <c r="AC27" s="264"/>
      <c r="AD27" s="263"/>
      <c r="AE27" s="263"/>
      <c r="AF27" s="264"/>
      <c r="AG27" s="263"/>
      <c r="AH27" s="263"/>
      <c r="AI27" s="265"/>
      <c r="AJ27" s="276"/>
      <c r="AK27" s="273"/>
      <c r="AL27" s="274"/>
      <c r="AM27" s="273"/>
      <c r="AN27" s="273"/>
      <c r="AO27" s="274"/>
      <c r="AP27" s="273"/>
      <c r="AQ27" s="273"/>
      <c r="AR27" s="275"/>
    </row>
    <row r="28" spans="1:44" s="260" customFormat="1" ht="8.25" customHeight="1">
      <c r="A28" s="582"/>
      <c r="B28" s="582"/>
      <c r="C28" s="582"/>
      <c r="D28" s="582"/>
      <c r="E28" s="582"/>
      <c r="F28" s="582"/>
      <c r="G28" s="582"/>
      <c r="H28" s="582"/>
      <c r="I28" s="269"/>
      <c r="J28" s="269"/>
      <c r="K28" s="270"/>
      <c r="L28" s="269"/>
      <c r="M28" s="269"/>
      <c r="N28" s="270"/>
      <c r="O28" s="269"/>
      <c r="P28" s="269"/>
      <c r="Q28" s="271"/>
      <c r="R28" s="272"/>
      <c r="S28" s="269"/>
      <c r="T28" s="270"/>
      <c r="U28" s="269"/>
      <c r="V28" s="269"/>
      <c r="W28" s="270"/>
      <c r="X28" s="269"/>
      <c r="Y28" s="269"/>
      <c r="Z28" s="271"/>
      <c r="AA28" s="272"/>
      <c r="AB28" s="269"/>
      <c r="AC28" s="270"/>
      <c r="AD28" s="269"/>
      <c r="AE28" s="269"/>
      <c r="AF28" s="270"/>
      <c r="AG28" s="269"/>
      <c r="AH28" s="269"/>
      <c r="AI28" s="271"/>
      <c r="AJ28" s="280"/>
      <c r="AK28" s="277"/>
      <c r="AL28" s="278"/>
      <c r="AM28" s="277"/>
      <c r="AN28" s="277"/>
      <c r="AO28" s="278"/>
      <c r="AP28" s="277"/>
      <c r="AQ28" s="277"/>
      <c r="AR28" s="279"/>
    </row>
    <row r="29" spans="1:44" s="260" customFormat="1" ht="8.25" customHeight="1">
      <c r="A29" s="582" t="s">
        <v>266</v>
      </c>
      <c r="B29" s="582"/>
      <c r="C29" s="582"/>
      <c r="D29" s="582"/>
      <c r="E29" s="582"/>
      <c r="F29" s="582"/>
      <c r="G29" s="582"/>
      <c r="H29" s="582"/>
      <c r="I29" s="263"/>
      <c r="J29" s="263"/>
      <c r="K29" s="264"/>
      <c r="L29" s="263"/>
      <c r="M29" s="263"/>
      <c r="N29" s="264"/>
      <c r="O29" s="263"/>
      <c r="P29" s="263"/>
      <c r="Q29" s="265"/>
      <c r="R29" s="266"/>
      <c r="S29" s="263"/>
      <c r="T29" s="264"/>
      <c r="U29" s="263"/>
      <c r="V29" s="263"/>
      <c r="W29" s="264"/>
      <c r="X29" s="263"/>
      <c r="Y29" s="263"/>
      <c r="Z29" s="265"/>
      <c r="AA29" s="266"/>
      <c r="AB29" s="263"/>
      <c r="AC29" s="264"/>
      <c r="AD29" s="263"/>
      <c r="AE29" s="263"/>
      <c r="AF29" s="264"/>
      <c r="AG29" s="263"/>
      <c r="AH29" s="263"/>
      <c r="AI29" s="265"/>
      <c r="AJ29" s="276"/>
      <c r="AK29" s="273"/>
      <c r="AL29" s="274"/>
      <c r="AM29" s="273"/>
      <c r="AN29" s="273"/>
      <c r="AO29" s="274"/>
      <c r="AP29" s="273"/>
      <c r="AQ29" s="273"/>
      <c r="AR29" s="275"/>
    </row>
    <row r="30" spans="1:44" s="260" customFormat="1" ht="8.25" customHeight="1">
      <c r="A30" s="582"/>
      <c r="B30" s="582"/>
      <c r="C30" s="582"/>
      <c r="D30" s="582"/>
      <c r="E30" s="582"/>
      <c r="F30" s="582"/>
      <c r="G30" s="582"/>
      <c r="H30" s="582"/>
      <c r="I30" s="263"/>
      <c r="J30" s="263"/>
      <c r="K30" s="264"/>
      <c r="L30" s="263"/>
      <c r="M30" s="263"/>
      <c r="N30" s="264"/>
      <c r="O30" s="263"/>
      <c r="P30" s="263"/>
      <c r="Q30" s="265"/>
      <c r="R30" s="266"/>
      <c r="S30" s="263"/>
      <c r="T30" s="264"/>
      <c r="U30" s="263"/>
      <c r="V30" s="263"/>
      <c r="W30" s="264"/>
      <c r="X30" s="263"/>
      <c r="Y30" s="263"/>
      <c r="Z30" s="265"/>
      <c r="AA30" s="266"/>
      <c r="AB30" s="263"/>
      <c r="AC30" s="264"/>
      <c r="AD30" s="263"/>
      <c r="AE30" s="263"/>
      <c r="AF30" s="264"/>
      <c r="AG30" s="263"/>
      <c r="AH30" s="263"/>
      <c r="AI30" s="265"/>
      <c r="AJ30" s="276"/>
      <c r="AK30" s="273"/>
      <c r="AL30" s="274"/>
      <c r="AM30" s="273"/>
      <c r="AN30" s="273"/>
      <c r="AO30" s="274"/>
      <c r="AP30" s="273"/>
      <c r="AQ30" s="273"/>
      <c r="AR30" s="275"/>
    </row>
    <row r="31" spans="1:44" s="260" customFormat="1" ht="8.25" customHeight="1">
      <c r="A31" s="582"/>
      <c r="B31" s="582"/>
      <c r="C31" s="582"/>
      <c r="D31" s="582"/>
      <c r="E31" s="582"/>
      <c r="F31" s="582"/>
      <c r="G31" s="582"/>
      <c r="H31" s="582"/>
      <c r="I31" s="263"/>
      <c r="J31" s="263"/>
      <c r="K31" s="264"/>
      <c r="L31" s="263"/>
      <c r="M31" s="263"/>
      <c r="N31" s="264"/>
      <c r="O31" s="263"/>
      <c r="P31" s="263"/>
      <c r="Q31" s="265"/>
      <c r="R31" s="266"/>
      <c r="S31" s="263"/>
      <c r="T31" s="264"/>
      <c r="U31" s="263"/>
      <c r="V31" s="263"/>
      <c r="W31" s="264"/>
      <c r="X31" s="263"/>
      <c r="Y31" s="263"/>
      <c r="Z31" s="265"/>
      <c r="AA31" s="266"/>
      <c r="AB31" s="263"/>
      <c r="AC31" s="264"/>
      <c r="AD31" s="263"/>
      <c r="AE31" s="263"/>
      <c r="AF31" s="264"/>
      <c r="AG31" s="263"/>
      <c r="AH31" s="263"/>
      <c r="AI31" s="265"/>
      <c r="AJ31" s="276"/>
      <c r="AK31" s="273"/>
      <c r="AL31" s="274"/>
      <c r="AM31" s="273"/>
      <c r="AN31" s="273"/>
      <c r="AO31" s="274"/>
      <c r="AP31" s="273"/>
      <c r="AQ31" s="273"/>
      <c r="AR31" s="275"/>
    </row>
    <row r="32" spans="1:44" s="260" customFormat="1" ht="8.25" customHeight="1">
      <c r="A32" s="582"/>
      <c r="B32" s="582"/>
      <c r="C32" s="582"/>
      <c r="D32" s="582"/>
      <c r="E32" s="582"/>
      <c r="F32" s="582"/>
      <c r="G32" s="582"/>
      <c r="H32" s="582"/>
      <c r="I32" s="263"/>
      <c r="J32" s="263"/>
      <c r="K32" s="264"/>
      <c r="L32" s="263"/>
      <c r="M32" s="263"/>
      <c r="N32" s="264"/>
      <c r="O32" s="263"/>
      <c r="P32" s="263"/>
      <c r="Q32" s="265"/>
      <c r="R32" s="266"/>
      <c r="S32" s="263"/>
      <c r="T32" s="264"/>
      <c r="U32" s="263"/>
      <c r="V32" s="263"/>
      <c r="W32" s="264"/>
      <c r="X32" s="263"/>
      <c r="Y32" s="263"/>
      <c r="Z32" s="265"/>
      <c r="AA32" s="266"/>
      <c r="AB32" s="263"/>
      <c r="AC32" s="264"/>
      <c r="AD32" s="263"/>
      <c r="AE32" s="263"/>
      <c r="AF32" s="264"/>
      <c r="AG32" s="263"/>
      <c r="AH32" s="263"/>
      <c r="AI32" s="265"/>
      <c r="AJ32" s="276"/>
      <c r="AK32" s="273"/>
      <c r="AL32" s="274"/>
      <c r="AM32" s="273"/>
      <c r="AN32" s="273"/>
      <c r="AO32" s="274"/>
      <c r="AP32" s="273"/>
      <c r="AQ32" s="273"/>
      <c r="AR32" s="275"/>
    </row>
    <row r="33" spans="1:44" s="260" customFormat="1" ht="8.25" customHeight="1">
      <c r="A33" s="582"/>
      <c r="B33" s="582"/>
      <c r="C33" s="582"/>
      <c r="D33" s="582"/>
      <c r="E33" s="582"/>
      <c r="F33" s="582"/>
      <c r="G33" s="582"/>
      <c r="H33" s="582"/>
      <c r="I33" s="269"/>
      <c r="J33" s="269"/>
      <c r="K33" s="270"/>
      <c r="L33" s="269"/>
      <c r="M33" s="269"/>
      <c r="N33" s="270"/>
      <c r="O33" s="269"/>
      <c r="P33" s="269"/>
      <c r="Q33" s="271"/>
      <c r="R33" s="272"/>
      <c r="S33" s="269"/>
      <c r="T33" s="270"/>
      <c r="U33" s="269"/>
      <c r="V33" s="269"/>
      <c r="W33" s="270"/>
      <c r="X33" s="269"/>
      <c r="Y33" s="269"/>
      <c r="Z33" s="271"/>
      <c r="AA33" s="272"/>
      <c r="AB33" s="269"/>
      <c r="AC33" s="270"/>
      <c r="AD33" s="269"/>
      <c r="AE33" s="269"/>
      <c r="AF33" s="270"/>
      <c r="AG33" s="269"/>
      <c r="AH33" s="269"/>
      <c r="AI33" s="271"/>
      <c r="AJ33" s="280"/>
      <c r="AK33" s="277"/>
      <c r="AL33" s="278"/>
      <c r="AM33" s="277"/>
      <c r="AN33" s="277"/>
      <c r="AO33" s="278"/>
      <c r="AP33" s="277"/>
      <c r="AQ33" s="277"/>
      <c r="AR33" s="279"/>
    </row>
    <row r="34" spans="1:44" ht="32.25" customHeight="1">
      <c r="A34" s="262"/>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row>
    <row r="35" spans="1:44" ht="13.5" customHeight="1">
      <c r="A35" s="262"/>
      <c r="B35" s="262"/>
      <c r="C35" s="262"/>
      <c r="D35" s="262"/>
      <c r="E35" s="262"/>
      <c r="F35" s="262"/>
      <c r="G35" s="262"/>
      <c r="H35" s="262"/>
      <c r="I35" s="578" t="s">
        <v>232</v>
      </c>
      <c r="J35" s="578"/>
      <c r="K35" s="578"/>
      <c r="L35" s="578"/>
      <c r="M35" s="578"/>
      <c r="N35" s="578"/>
      <c r="O35" s="578"/>
      <c r="P35" s="578"/>
      <c r="Q35" s="578"/>
      <c r="R35" s="578" t="s">
        <v>233</v>
      </c>
      <c r="S35" s="578"/>
      <c r="T35" s="578"/>
      <c r="U35" s="578"/>
      <c r="V35" s="578"/>
      <c r="W35" s="578"/>
      <c r="X35" s="578"/>
      <c r="Y35" s="578"/>
      <c r="Z35" s="578"/>
      <c r="AA35" s="578" t="s">
        <v>234</v>
      </c>
      <c r="AB35" s="578"/>
      <c r="AC35" s="578"/>
      <c r="AD35" s="578"/>
      <c r="AE35" s="578"/>
      <c r="AF35" s="578"/>
      <c r="AG35" s="578"/>
      <c r="AH35" s="578"/>
      <c r="AI35" s="578"/>
      <c r="AJ35" s="578" t="s">
        <v>235</v>
      </c>
      <c r="AK35" s="578"/>
      <c r="AL35" s="578"/>
      <c r="AM35" s="578"/>
      <c r="AN35" s="578"/>
      <c r="AO35" s="578"/>
      <c r="AP35" s="578"/>
      <c r="AQ35" s="578"/>
      <c r="AR35" s="578"/>
    </row>
    <row r="36" spans="1:44" ht="29.25" customHeight="1">
      <c r="A36" s="565" t="s">
        <v>238</v>
      </c>
      <c r="B36" s="565"/>
      <c r="C36" s="565"/>
      <c r="D36" s="565"/>
      <c r="E36" s="565"/>
      <c r="F36" s="565"/>
      <c r="G36" s="565"/>
      <c r="H36" s="565"/>
      <c r="I36" s="581">
        <v>4</v>
      </c>
      <c r="J36" s="581"/>
      <c r="K36" s="581"/>
      <c r="L36" s="581">
        <v>5</v>
      </c>
      <c r="M36" s="581"/>
      <c r="N36" s="581"/>
      <c r="O36" s="581">
        <v>6</v>
      </c>
      <c r="P36" s="581"/>
      <c r="Q36" s="581"/>
      <c r="R36" s="581">
        <v>7</v>
      </c>
      <c r="S36" s="581"/>
      <c r="T36" s="581"/>
      <c r="U36" s="581">
        <v>8</v>
      </c>
      <c r="V36" s="581"/>
      <c r="W36" s="581"/>
      <c r="X36" s="581">
        <v>9</v>
      </c>
      <c r="Y36" s="581"/>
      <c r="Z36" s="581"/>
      <c r="AA36" s="581">
        <v>10</v>
      </c>
      <c r="AB36" s="581"/>
      <c r="AC36" s="581"/>
      <c r="AD36" s="581">
        <v>11</v>
      </c>
      <c r="AE36" s="581"/>
      <c r="AF36" s="581"/>
      <c r="AG36" s="581">
        <v>12</v>
      </c>
      <c r="AH36" s="581"/>
      <c r="AI36" s="581"/>
      <c r="AJ36" s="581">
        <v>1</v>
      </c>
      <c r="AK36" s="581"/>
      <c r="AL36" s="581"/>
      <c r="AM36" s="581">
        <v>2</v>
      </c>
      <c r="AN36" s="581"/>
      <c r="AO36" s="581"/>
      <c r="AP36" s="581">
        <v>3</v>
      </c>
      <c r="AQ36" s="581"/>
      <c r="AR36" s="581"/>
    </row>
    <row r="37" spans="1:44" s="260" customFormat="1" ht="75.599999999999994" customHeight="1">
      <c r="A37" s="582" t="s">
        <v>182</v>
      </c>
      <c r="B37" s="582"/>
      <c r="C37" s="582"/>
      <c r="D37" s="582"/>
      <c r="E37" s="582"/>
      <c r="F37" s="582"/>
      <c r="G37" s="582"/>
      <c r="H37" s="582"/>
      <c r="I37" s="273"/>
      <c r="J37" s="273"/>
      <c r="K37" s="274"/>
      <c r="L37" s="273"/>
      <c r="M37" s="273"/>
      <c r="N37" s="274"/>
      <c r="O37" s="273"/>
      <c r="P37" s="273"/>
      <c r="Q37" s="275"/>
      <c r="R37" s="276"/>
      <c r="S37" s="273"/>
      <c r="T37" s="274"/>
      <c r="U37" s="273"/>
      <c r="V37" s="273"/>
      <c r="W37" s="274"/>
      <c r="X37" s="273"/>
      <c r="Y37" s="273"/>
      <c r="Z37" s="275"/>
      <c r="AA37" s="276"/>
      <c r="AB37" s="273"/>
      <c r="AC37" s="274"/>
      <c r="AD37" s="273"/>
      <c r="AE37" s="273"/>
      <c r="AF37" s="274"/>
      <c r="AG37" s="263"/>
      <c r="AH37" s="263"/>
      <c r="AI37" s="265"/>
      <c r="AJ37" s="266"/>
      <c r="AK37" s="263"/>
      <c r="AL37" s="264"/>
      <c r="AM37" s="263"/>
      <c r="AN37" s="263"/>
      <c r="AO37" s="264"/>
      <c r="AP37" s="263"/>
      <c r="AQ37" s="267"/>
      <c r="AR37" s="268"/>
    </row>
    <row r="38" spans="1:44" s="260" customFormat="1" ht="75.599999999999994" customHeight="1">
      <c r="A38" s="582"/>
      <c r="B38" s="582"/>
      <c r="C38" s="582"/>
      <c r="D38" s="582"/>
      <c r="E38" s="582"/>
      <c r="F38" s="582"/>
      <c r="G38" s="582"/>
      <c r="H38" s="582"/>
      <c r="I38" s="273"/>
      <c r="J38" s="273"/>
      <c r="K38" s="274"/>
      <c r="L38" s="273"/>
      <c r="M38" s="273"/>
      <c r="N38" s="274"/>
      <c r="O38" s="273"/>
      <c r="P38" s="273"/>
      <c r="Q38" s="275"/>
      <c r="R38" s="276"/>
      <c r="S38" s="273"/>
      <c r="T38" s="274"/>
      <c r="U38" s="273"/>
      <c r="V38" s="273"/>
      <c r="W38" s="274"/>
      <c r="X38" s="273"/>
      <c r="Y38" s="273"/>
      <c r="Z38" s="275"/>
      <c r="AA38" s="276"/>
      <c r="AB38" s="273"/>
      <c r="AC38" s="274"/>
      <c r="AD38" s="273"/>
      <c r="AE38" s="273"/>
      <c r="AF38" s="274"/>
      <c r="AG38" s="263"/>
      <c r="AH38" s="263"/>
      <c r="AI38" s="265"/>
      <c r="AJ38" s="266"/>
      <c r="AK38" s="263"/>
      <c r="AL38" s="264"/>
      <c r="AM38" s="263"/>
      <c r="AN38" s="263"/>
      <c r="AO38" s="264"/>
      <c r="AP38" s="263"/>
      <c r="AQ38" s="263"/>
      <c r="AR38" s="265"/>
    </row>
    <row r="39" spans="1:44" s="260" customFormat="1" ht="75.599999999999994" customHeight="1">
      <c r="A39" s="582"/>
      <c r="B39" s="582"/>
      <c r="C39" s="582"/>
      <c r="D39" s="582"/>
      <c r="E39" s="582"/>
      <c r="F39" s="582"/>
      <c r="G39" s="582"/>
      <c r="H39" s="582"/>
      <c r="I39" s="273"/>
      <c r="J39" s="273"/>
      <c r="K39" s="274"/>
      <c r="L39" s="273"/>
      <c r="M39" s="273"/>
      <c r="N39" s="274"/>
      <c r="O39" s="273"/>
      <c r="P39" s="273"/>
      <c r="Q39" s="275"/>
      <c r="R39" s="276"/>
      <c r="S39" s="273"/>
      <c r="T39" s="274"/>
      <c r="U39" s="273"/>
      <c r="V39" s="273"/>
      <c r="W39" s="274"/>
      <c r="X39" s="273"/>
      <c r="Y39" s="273"/>
      <c r="Z39" s="275"/>
      <c r="AA39" s="276"/>
      <c r="AB39" s="273"/>
      <c r="AC39" s="274"/>
      <c r="AD39" s="273"/>
      <c r="AE39" s="273"/>
      <c r="AF39" s="274"/>
      <c r="AG39" s="263"/>
      <c r="AH39" s="263"/>
      <c r="AI39" s="265"/>
      <c r="AJ39" s="266"/>
      <c r="AK39" s="263"/>
      <c r="AL39" s="264"/>
      <c r="AM39" s="263"/>
      <c r="AN39" s="263"/>
      <c r="AO39" s="264"/>
      <c r="AP39" s="263"/>
      <c r="AQ39" s="263"/>
      <c r="AR39" s="265"/>
    </row>
    <row r="40" spans="1:44" s="260" customFormat="1" ht="27.75" customHeight="1">
      <c r="A40" s="582"/>
      <c r="B40" s="582"/>
      <c r="C40" s="582"/>
      <c r="D40" s="582"/>
      <c r="E40" s="582"/>
      <c r="F40" s="582"/>
      <c r="G40" s="582"/>
      <c r="H40" s="582"/>
      <c r="I40" s="273"/>
      <c r="J40" s="273"/>
      <c r="K40" s="274"/>
      <c r="L40" s="273"/>
      <c r="M40" s="273"/>
      <c r="N40" s="274"/>
      <c r="O40" s="273"/>
      <c r="P40" s="273"/>
      <c r="Q40" s="275"/>
      <c r="R40" s="276"/>
      <c r="S40" s="273"/>
      <c r="T40" s="274"/>
      <c r="U40" s="273"/>
      <c r="V40" s="273"/>
      <c r="W40" s="274"/>
      <c r="X40" s="273"/>
      <c r="Y40" s="273"/>
      <c r="Z40" s="275"/>
      <c r="AA40" s="276"/>
      <c r="AB40" s="273"/>
      <c r="AC40" s="274"/>
      <c r="AD40" s="273"/>
      <c r="AE40" s="273"/>
      <c r="AF40" s="274"/>
      <c r="AG40" s="263"/>
      <c r="AH40" s="263"/>
      <c r="AI40" s="265"/>
      <c r="AJ40" s="266"/>
      <c r="AK40" s="263"/>
      <c r="AL40" s="264"/>
      <c r="AM40" s="263"/>
      <c r="AN40" s="263"/>
      <c r="AO40" s="264"/>
      <c r="AP40" s="263"/>
      <c r="AQ40" s="263"/>
      <c r="AR40" s="265"/>
    </row>
    <row r="41" spans="1:44" s="260" customFormat="1" ht="5.25" customHeight="1">
      <c r="A41" s="582"/>
      <c r="B41" s="582"/>
      <c r="C41" s="582"/>
      <c r="D41" s="582"/>
      <c r="E41" s="582"/>
      <c r="F41" s="582"/>
      <c r="G41" s="582"/>
      <c r="H41" s="582"/>
      <c r="I41" s="277"/>
      <c r="J41" s="277"/>
      <c r="K41" s="278"/>
      <c r="L41" s="277"/>
      <c r="M41" s="277"/>
      <c r="N41" s="278"/>
      <c r="O41" s="277"/>
      <c r="P41" s="277"/>
      <c r="Q41" s="279"/>
      <c r="R41" s="280"/>
      <c r="S41" s="277"/>
      <c r="T41" s="278"/>
      <c r="U41" s="277"/>
      <c r="V41" s="277"/>
      <c r="W41" s="278"/>
      <c r="X41" s="277"/>
      <c r="Y41" s="277"/>
      <c r="Z41" s="279"/>
      <c r="AA41" s="280"/>
      <c r="AB41" s="277"/>
      <c r="AC41" s="278"/>
      <c r="AD41" s="277"/>
      <c r="AE41" s="277"/>
      <c r="AF41" s="278"/>
      <c r="AG41" s="269"/>
      <c r="AH41" s="269"/>
      <c r="AI41" s="271"/>
      <c r="AJ41" s="272"/>
      <c r="AK41" s="269"/>
      <c r="AL41" s="270"/>
      <c r="AM41" s="269"/>
      <c r="AN41" s="269"/>
      <c r="AO41" s="270"/>
      <c r="AP41" s="269"/>
      <c r="AQ41" s="269"/>
      <c r="AR41" s="271"/>
    </row>
    <row r="42" spans="1:44" s="260" customFormat="1" ht="8.25" customHeight="1">
      <c r="A42" s="566" t="s">
        <v>266</v>
      </c>
      <c r="B42" s="567"/>
      <c r="C42" s="567"/>
      <c r="D42" s="567"/>
      <c r="E42" s="567"/>
      <c r="F42" s="567"/>
      <c r="G42" s="567"/>
      <c r="H42" s="568"/>
      <c r="I42" s="273"/>
      <c r="J42" s="273"/>
      <c r="K42" s="274"/>
      <c r="L42" s="273"/>
      <c r="M42" s="273"/>
      <c r="N42" s="274"/>
      <c r="O42" s="273"/>
      <c r="P42" s="273"/>
      <c r="Q42" s="275"/>
      <c r="R42" s="276"/>
      <c r="S42" s="273"/>
      <c r="T42" s="274"/>
      <c r="U42" s="273"/>
      <c r="V42" s="273"/>
      <c r="W42" s="274"/>
      <c r="X42" s="273"/>
      <c r="Y42" s="273"/>
      <c r="Z42" s="275"/>
      <c r="AA42" s="276"/>
      <c r="AB42" s="273"/>
      <c r="AC42" s="274"/>
      <c r="AD42" s="273"/>
      <c r="AE42" s="273"/>
      <c r="AF42" s="274"/>
      <c r="AG42" s="263"/>
      <c r="AH42" s="263"/>
      <c r="AI42" s="265"/>
      <c r="AJ42" s="266"/>
      <c r="AK42" s="263"/>
      <c r="AL42" s="264"/>
      <c r="AM42" s="263"/>
      <c r="AN42" s="263"/>
      <c r="AO42" s="264"/>
      <c r="AP42" s="263"/>
      <c r="AQ42" s="263"/>
      <c r="AR42" s="265"/>
    </row>
    <row r="43" spans="1:44" s="260" customFormat="1" ht="8.25" customHeight="1">
      <c r="A43" s="569"/>
      <c r="B43" s="570"/>
      <c r="C43" s="570"/>
      <c r="D43" s="570"/>
      <c r="E43" s="570"/>
      <c r="F43" s="570"/>
      <c r="G43" s="570"/>
      <c r="H43" s="571"/>
      <c r="I43" s="273"/>
      <c r="J43" s="273"/>
      <c r="K43" s="274"/>
      <c r="L43" s="273"/>
      <c r="M43" s="273"/>
      <c r="N43" s="274"/>
      <c r="O43" s="273"/>
      <c r="P43" s="273"/>
      <c r="Q43" s="275"/>
      <c r="R43" s="276"/>
      <c r="S43" s="273"/>
      <c r="T43" s="274"/>
      <c r="U43" s="273"/>
      <c r="V43" s="273"/>
      <c r="W43" s="274"/>
      <c r="X43" s="273"/>
      <c r="Y43" s="273"/>
      <c r="Z43" s="275"/>
      <c r="AA43" s="276"/>
      <c r="AB43" s="273"/>
      <c r="AC43" s="274"/>
      <c r="AD43" s="273"/>
      <c r="AE43" s="273"/>
      <c r="AF43" s="274"/>
      <c r="AG43" s="263"/>
      <c r="AH43" s="263"/>
      <c r="AI43" s="265"/>
      <c r="AJ43" s="266"/>
      <c r="AK43" s="263"/>
      <c r="AL43" s="264"/>
      <c r="AM43" s="263"/>
      <c r="AN43" s="263"/>
      <c r="AO43" s="264"/>
      <c r="AP43" s="263"/>
      <c r="AQ43" s="263"/>
      <c r="AR43" s="265"/>
    </row>
    <row r="44" spans="1:44" s="260" customFormat="1" ht="8.25" customHeight="1">
      <c r="A44" s="569"/>
      <c r="B44" s="570"/>
      <c r="C44" s="570"/>
      <c r="D44" s="570"/>
      <c r="E44" s="570"/>
      <c r="F44" s="570"/>
      <c r="G44" s="570"/>
      <c r="H44" s="571"/>
      <c r="I44" s="273"/>
      <c r="J44" s="273"/>
      <c r="K44" s="274"/>
      <c r="L44" s="273"/>
      <c r="M44" s="273"/>
      <c r="N44" s="274"/>
      <c r="O44" s="273"/>
      <c r="P44" s="273"/>
      <c r="Q44" s="275"/>
      <c r="R44" s="276"/>
      <c r="S44" s="273"/>
      <c r="T44" s="274"/>
      <c r="U44" s="273"/>
      <c r="V44" s="273"/>
      <c r="W44" s="274"/>
      <c r="X44" s="273"/>
      <c r="Y44" s="273"/>
      <c r="Z44" s="275"/>
      <c r="AA44" s="276"/>
      <c r="AB44" s="273"/>
      <c r="AC44" s="274"/>
      <c r="AD44" s="273"/>
      <c r="AE44" s="273"/>
      <c r="AF44" s="274"/>
      <c r="AG44" s="263"/>
      <c r="AH44" s="263"/>
      <c r="AI44" s="265"/>
      <c r="AJ44" s="266"/>
      <c r="AK44" s="263"/>
      <c r="AL44" s="264"/>
      <c r="AM44" s="263"/>
      <c r="AN44" s="263"/>
      <c r="AO44" s="264"/>
      <c r="AP44" s="263"/>
      <c r="AQ44" s="263"/>
      <c r="AR44" s="265"/>
    </row>
    <row r="45" spans="1:44" s="260" customFormat="1" ht="8.25" customHeight="1">
      <c r="A45" s="569"/>
      <c r="B45" s="570"/>
      <c r="C45" s="570"/>
      <c r="D45" s="570"/>
      <c r="E45" s="570"/>
      <c r="F45" s="570"/>
      <c r="G45" s="570"/>
      <c r="H45" s="571"/>
      <c r="I45" s="273"/>
      <c r="J45" s="273"/>
      <c r="K45" s="274"/>
      <c r="L45" s="273"/>
      <c r="M45" s="273"/>
      <c r="N45" s="274"/>
      <c r="O45" s="273"/>
      <c r="P45" s="273"/>
      <c r="Q45" s="275"/>
      <c r="R45" s="276"/>
      <c r="S45" s="273"/>
      <c r="T45" s="274"/>
      <c r="U45" s="273"/>
      <c r="V45" s="273"/>
      <c r="W45" s="274"/>
      <c r="X45" s="273"/>
      <c r="Y45" s="273"/>
      <c r="Z45" s="275"/>
      <c r="AA45" s="276"/>
      <c r="AB45" s="273"/>
      <c r="AC45" s="274"/>
      <c r="AD45" s="273"/>
      <c r="AE45" s="273"/>
      <c r="AF45" s="274"/>
      <c r="AG45" s="263"/>
      <c r="AH45" s="263"/>
      <c r="AI45" s="265"/>
      <c r="AJ45" s="266"/>
      <c r="AK45" s="263"/>
      <c r="AL45" s="264"/>
      <c r="AM45" s="263"/>
      <c r="AN45" s="263"/>
      <c r="AO45" s="264"/>
      <c r="AP45" s="263"/>
      <c r="AQ45" s="263"/>
      <c r="AR45" s="265"/>
    </row>
    <row r="46" spans="1:44" s="260" customFormat="1" ht="8.25" customHeight="1">
      <c r="A46" s="572"/>
      <c r="B46" s="573"/>
      <c r="C46" s="573"/>
      <c r="D46" s="573"/>
      <c r="E46" s="573"/>
      <c r="F46" s="573"/>
      <c r="G46" s="573"/>
      <c r="H46" s="574"/>
      <c r="I46" s="277"/>
      <c r="J46" s="277"/>
      <c r="K46" s="278"/>
      <c r="L46" s="277"/>
      <c r="M46" s="277"/>
      <c r="N46" s="278"/>
      <c r="O46" s="277"/>
      <c r="P46" s="277"/>
      <c r="Q46" s="279"/>
      <c r="R46" s="280"/>
      <c r="S46" s="277"/>
      <c r="T46" s="278"/>
      <c r="U46" s="277"/>
      <c r="V46" s="277"/>
      <c r="W46" s="278"/>
      <c r="X46" s="277"/>
      <c r="Y46" s="277"/>
      <c r="Z46" s="279"/>
      <c r="AA46" s="280"/>
      <c r="AB46" s="277"/>
      <c r="AC46" s="278"/>
      <c r="AD46" s="277"/>
      <c r="AE46" s="277"/>
      <c r="AF46" s="278"/>
      <c r="AG46" s="269"/>
      <c r="AH46" s="269"/>
      <c r="AI46" s="271"/>
      <c r="AJ46" s="272"/>
      <c r="AK46" s="269"/>
      <c r="AL46" s="270"/>
      <c r="AM46" s="269"/>
      <c r="AN46" s="269"/>
      <c r="AO46" s="270"/>
      <c r="AP46" s="269"/>
      <c r="AQ46" s="269"/>
      <c r="AR46" s="271"/>
    </row>
    <row r="47" spans="1:44" ht="4.5" customHeight="1">
      <c r="A47" s="262"/>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row>
    <row r="48" spans="1:44">
      <c r="B48" s="261"/>
    </row>
  </sheetData>
  <mergeCells count="61">
    <mergeCell ref="AP36:AR36"/>
    <mergeCell ref="A37:H41"/>
    <mergeCell ref="A42:H46"/>
    <mergeCell ref="I35:Q35"/>
    <mergeCell ref="R35:Z35"/>
    <mergeCell ref="AA35:AI35"/>
    <mergeCell ref="AJ35:AR35"/>
    <mergeCell ref="A36:H36"/>
    <mergeCell ref="I36:K36"/>
    <mergeCell ref="L36:N36"/>
    <mergeCell ref="O36:Q36"/>
    <mergeCell ref="R36:T36"/>
    <mergeCell ref="U36:W36"/>
    <mergeCell ref="X36:Z36"/>
    <mergeCell ref="AA36:AC36"/>
    <mergeCell ref="AD36:AF36"/>
    <mergeCell ref="AG36:AI36"/>
    <mergeCell ref="AJ36:AL36"/>
    <mergeCell ref="AM36:AO36"/>
    <mergeCell ref="A29:H33"/>
    <mergeCell ref="AP23:AR23"/>
    <mergeCell ref="AG23:AI23"/>
    <mergeCell ref="AJ23:AL23"/>
    <mergeCell ref="AM23:AO23"/>
    <mergeCell ref="X23:Z23"/>
    <mergeCell ref="AA23:AC23"/>
    <mergeCell ref="AD23:AF23"/>
    <mergeCell ref="I23:K23"/>
    <mergeCell ref="L23:N23"/>
    <mergeCell ref="O23:Q23"/>
    <mergeCell ref="R23:T23"/>
    <mergeCell ref="U23:W23"/>
    <mergeCell ref="A24:H28"/>
    <mergeCell ref="A23:H23"/>
    <mergeCell ref="A3:AR3"/>
    <mergeCell ref="A4:AR4"/>
    <mergeCell ref="AM7:AO7"/>
    <mergeCell ref="AP7:AR7"/>
    <mergeCell ref="U7:W7"/>
    <mergeCell ref="X7:Z7"/>
    <mergeCell ref="AA7:AC7"/>
    <mergeCell ref="AD7:AF7"/>
    <mergeCell ref="AG7:AI7"/>
    <mergeCell ref="AJ7:AL7"/>
    <mergeCell ref="I6:Q6"/>
    <mergeCell ref="R6:Z6"/>
    <mergeCell ref="AA6:AI6"/>
    <mergeCell ref="AJ6:AR6"/>
    <mergeCell ref="A7:H7"/>
    <mergeCell ref="A13:H17"/>
    <mergeCell ref="A19:AR19"/>
    <mergeCell ref="I22:Q22"/>
    <mergeCell ref="R22:Z22"/>
    <mergeCell ref="AA22:AI22"/>
    <mergeCell ref="AJ22:AR22"/>
    <mergeCell ref="A20:AR20"/>
    <mergeCell ref="I7:K7"/>
    <mergeCell ref="L7:N7"/>
    <mergeCell ref="O7:Q7"/>
    <mergeCell ref="R7:T7"/>
    <mergeCell ref="A8:H12"/>
  </mergeCells>
  <phoneticPr fontId="8"/>
  <printOptions horizontalCentered="1"/>
  <pageMargins left="0.59055118110236227" right="0.59055118110236227" top="0.59055118110236227" bottom="0.39370078740157483" header="0.19685039370078741" footer="0.19685039370078741"/>
  <pageSetup paperSize="9" scale="62" orientation="portrait" r:id="rId1"/>
  <headerFooter alignWithMargins="0">
    <oddHeader>&amp;C&amp;F</oddHeader>
    <oddFooter>&amp;C&amp;P/&amp;N</oddFooter>
  </headerFooter>
  <rowBreaks count="1" manualBreakCount="1">
    <brk id="17" max="4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3973-D917-4005-82E0-439E1DA2D604}">
  <sheetPr codeName="Sheet8">
    <pageSetUpPr fitToPage="1"/>
  </sheetPr>
  <dimension ref="A1:AM120"/>
  <sheetViews>
    <sheetView showGridLines="0" view="pageBreakPreview" zoomScaleNormal="100" zoomScaleSheetLayoutView="100" workbookViewId="0">
      <pane ySplit="1" topLeftCell="A2" activePane="bottomLeft" state="frozen"/>
      <selection pane="bottomLeft" activeCell="A2" sqref="A2"/>
    </sheetView>
  </sheetViews>
  <sheetFormatPr defaultRowHeight="15.75"/>
  <cols>
    <col min="1" max="1" width="3.77734375" customWidth="1"/>
    <col min="2" max="2" width="23.5546875" customWidth="1"/>
    <col min="3" max="3" width="7.77734375" customWidth="1"/>
    <col min="4" max="4" width="4" bestFit="1" customWidth="1"/>
    <col min="5" max="5" width="8.77734375" customWidth="1"/>
    <col min="6" max="7" width="11.6640625" customWidth="1"/>
    <col min="8" max="9" width="18.77734375" customWidth="1"/>
    <col min="10" max="10" width="13.77734375" customWidth="1"/>
    <col min="11" max="11" width="6.77734375" customWidth="1"/>
    <col min="12" max="12" width="3.6640625" customWidth="1"/>
    <col min="13" max="13" width="6.5546875" customWidth="1"/>
    <col min="14" max="14" width="8.109375" customWidth="1"/>
    <col min="15" max="16" width="7.77734375" customWidth="1"/>
    <col min="17" max="17" width="10.109375" customWidth="1"/>
    <col min="18" max="18" width="9.21875" customWidth="1"/>
    <col min="19" max="19" width="3.6640625" customWidth="1"/>
    <col min="20" max="20" width="6.88671875" customWidth="1"/>
    <col min="21" max="21" width="6.6640625" customWidth="1"/>
    <col min="22" max="22" width="3.109375" customWidth="1"/>
    <col min="23" max="23" width="7.6640625" customWidth="1"/>
    <col min="24" max="24" width="4.6640625" customWidth="1"/>
    <col min="25" max="25" width="3.5546875" customWidth="1"/>
    <col min="26" max="26" width="5.6640625" customWidth="1"/>
    <col min="27" max="27" width="7.88671875" customWidth="1"/>
    <col min="28" max="28" width="7.33203125" customWidth="1"/>
    <col min="29" max="29" width="7" customWidth="1"/>
    <col min="30" max="30" width="3.5546875" customWidth="1"/>
    <col min="31" max="31" width="4" bestFit="1" customWidth="1"/>
    <col min="32" max="32" width="3.44140625" customWidth="1"/>
    <col min="33" max="33" width="4.88671875" customWidth="1"/>
    <col min="34" max="34" width="3.44140625" customWidth="1"/>
    <col min="35" max="35" width="1.88671875" customWidth="1"/>
    <col min="36" max="36" width="6.6640625" bestFit="1" customWidth="1"/>
    <col min="37" max="37" width="4.6640625" bestFit="1" customWidth="1"/>
    <col min="38" max="38" width="4" bestFit="1" customWidth="1"/>
  </cols>
  <sheetData>
    <row r="1" spans="1:39" ht="18" customHeight="1">
      <c r="A1" s="107"/>
      <c r="B1" s="64"/>
      <c r="C1" s="65"/>
      <c r="D1" s="65"/>
      <c r="E1" s="65"/>
      <c r="F1" s="65"/>
      <c r="G1" s="65"/>
      <c r="H1" s="65"/>
      <c r="I1" s="65"/>
      <c r="J1" s="65"/>
      <c r="K1" s="65"/>
      <c r="L1" s="65"/>
      <c r="M1" s="65"/>
      <c r="N1" s="65"/>
      <c r="P1" s="22" t="str">
        <f>'1)日本側交流機関概要'!G1</f>
        <v>Ver.2401</v>
      </c>
    </row>
    <row r="2" spans="1:39" ht="18" customHeight="1">
      <c r="A2" s="66" t="s">
        <v>180</v>
      </c>
      <c r="B2" s="67"/>
      <c r="C2" s="67"/>
      <c r="D2" s="67"/>
      <c r="E2" s="67"/>
      <c r="F2" s="67"/>
      <c r="G2" s="67"/>
      <c r="H2" s="67"/>
      <c r="I2" s="67"/>
      <c r="J2" s="67"/>
      <c r="K2" s="67"/>
      <c r="L2" s="67"/>
      <c r="M2" s="67"/>
      <c r="N2" s="67"/>
      <c r="O2" s="67"/>
      <c r="P2" s="43"/>
      <c r="Q2" s="18"/>
    </row>
    <row r="3" spans="1:39" ht="15" customHeight="1">
      <c r="A3" s="68"/>
      <c r="B3" s="68"/>
      <c r="C3" s="68"/>
      <c r="D3" s="68"/>
      <c r="E3" s="68"/>
      <c r="F3" s="68"/>
      <c r="G3" s="68"/>
      <c r="H3" s="68"/>
      <c r="I3" s="68"/>
      <c r="J3" s="68"/>
      <c r="K3" s="69"/>
      <c r="L3" s="69"/>
      <c r="M3" s="177"/>
      <c r="N3" s="103" t="s">
        <v>184</v>
      </c>
      <c r="O3" s="103" t="s">
        <v>185</v>
      </c>
      <c r="P3" s="103" t="s">
        <v>18</v>
      </c>
    </row>
    <row r="4" spans="1:39" ht="13.5" customHeight="1">
      <c r="A4" s="648" t="s">
        <v>29</v>
      </c>
      <c r="B4" s="648"/>
      <c r="C4" s="648"/>
      <c r="D4" s="649" t="str">
        <f>'1)日本側交流機関概要'!C6</f>
        <v>(申請時記入不要)</v>
      </c>
      <c r="E4" s="649"/>
      <c r="F4" s="651" t="str">
        <f>IF(OR('1)日本側交流機関概要'!C8="※選択して下さい",'1)日本側交流機関概要'!C8=""),"コース未選択　※1)日本側交流機関概要シートで選択してください",'1)日本側交流機関概要'!C8)</f>
        <v>コース未選択　※1)日本側交流機関概要シートで選択してください</v>
      </c>
      <c r="G4" s="651"/>
      <c r="H4" s="651"/>
      <c r="I4" s="651"/>
      <c r="J4" s="651"/>
      <c r="L4" s="68"/>
      <c r="M4" s="178" t="s">
        <v>11</v>
      </c>
      <c r="N4" s="104">
        <f t="shared" ref="N4:N11" si="0">COUNTIF($K$16:$K$30,$M4)</f>
        <v>0</v>
      </c>
      <c r="O4" s="104">
        <f>COUNTIF($K$36:$K$65,$M4)</f>
        <v>0</v>
      </c>
      <c r="P4" s="174">
        <f>SUM(N4:O4)</f>
        <v>0</v>
      </c>
    </row>
    <row r="5" spans="1:39" ht="13.15" customHeight="1">
      <c r="A5" s="647"/>
      <c r="B5" s="647"/>
      <c r="C5" s="647"/>
      <c r="D5" s="650"/>
      <c r="E5" s="650"/>
      <c r="F5" s="652"/>
      <c r="G5" s="652"/>
      <c r="H5" s="652"/>
      <c r="I5" s="652"/>
      <c r="J5" s="652"/>
      <c r="L5" s="70"/>
      <c r="M5" s="178" t="s">
        <v>426</v>
      </c>
      <c r="N5" s="104">
        <f t="shared" si="0"/>
        <v>0</v>
      </c>
      <c r="O5" s="104">
        <f t="shared" ref="O5:O11" si="1">COUNTIF($K$36:$K$65,$M5)</f>
        <v>0</v>
      </c>
      <c r="P5" s="174">
        <f>SUM(N5:O5)</f>
        <v>0</v>
      </c>
      <c r="Q5" s="96" t="str">
        <f>IF(K16="","",IF('1)日本側交流機関概要'!A4="交流計画書","",IF($N$4='4)招へい参加者5)派遣参加者６)受入れ・派遣体制'!$E$21,"","←「高校生」人数不一致")))</f>
        <v/>
      </c>
      <c r="R5" s="96"/>
    </row>
    <row r="6" spans="1:39" ht="13.5" customHeight="1">
      <c r="A6" s="647" t="s">
        <v>267</v>
      </c>
      <c r="B6" s="647"/>
      <c r="C6" s="647"/>
      <c r="D6" s="653" t="str">
        <f>IF(OR('1)日本側交流機関概要'!C11="(交流計画を実施する機関)(日本語)",'1)日本側交流機関概要'!C11=""),"※1)日本側交流機関概要で受入れ機関名（日本語）を入力してください",'1)日本側交流機関概要'!C11)</f>
        <v>※1)日本側交流機関概要で受入れ機関名（日本語）を入力してください</v>
      </c>
      <c r="E6" s="653"/>
      <c r="F6" s="653"/>
      <c r="G6" s="653"/>
      <c r="H6" s="653"/>
      <c r="I6" s="653"/>
      <c r="J6" s="653"/>
      <c r="L6" s="70"/>
      <c r="M6" s="178" t="s">
        <v>12</v>
      </c>
      <c r="N6" s="104">
        <f t="shared" si="0"/>
        <v>0</v>
      </c>
      <c r="O6" s="104">
        <f t="shared" si="1"/>
        <v>0</v>
      </c>
      <c r="P6" s="174">
        <f t="shared" ref="P6:P11" si="2">SUM(N6:O6)</f>
        <v>0</v>
      </c>
      <c r="Q6" s="96"/>
      <c r="R6" s="96"/>
    </row>
    <row r="7" spans="1:39" ht="13.5" customHeight="1">
      <c r="A7" s="647"/>
      <c r="B7" s="647"/>
      <c r="C7" s="647"/>
      <c r="D7" s="652"/>
      <c r="E7" s="652"/>
      <c r="F7" s="652"/>
      <c r="G7" s="652"/>
      <c r="H7" s="652"/>
      <c r="I7" s="652"/>
      <c r="J7" s="652"/>
      <c r="L7" s="70"/>
      <c r="M7" s="178" t="s">
        <v>13</v>
      </c>
      <c r="N7" s="104">
        <f t="shared" si="0"/>
        <v>0</v>
      </c>
      <c r="O7" s="104">
        <f t="shared" si="1"/>
        <v>0</v>
      </c>
      <c r="P7" s="174">
        <f t="shared" si="2"/>
        <v>0</v>
      </c>
      <c r="Q7" s="96"/>
      <c r="R7" s="96"/>
    </row>
    <row r="8" spans="1:39" ht="13.5" customHeight="1">
      <c r="A8" s="628" t="s">
        <v>423</v>
      </c>
      <c r="B8" s="628"/>
      <c r="C8" s="630" t="s">
        <v>269</v>
      </c>
      <c r="D8" s="654" t="s">
        <v>424</v>
      </c>
      <c r="E8" s="654"/>
      <c r="F8" s="654"/>
      <c r="G8" s="654"/>
      <c r="H8" s="654"/>
      <c r="I8" s="654"/>
      <c r="J8" s="654"/>
      <c r="L8" s="70"/>
      <c r="M8" s="178" t="s">
        <v>14</v>
      </c>
      <c r="N8" s="104">
        <f t="shared" si="0"/>
        <v>0</v>
      </c>
      <c r="O8" s="104">
        <f t="shared" si="1"/>
        <v>0</v>
      </c>
      <c r="P8" s="174">
        <f t="shared" si="2"/>
        <v>0</v>
      </c>
      <c r="Q8" s="96"/>
      <c r="R8" s="96"/>
    </row>
    <row r="9" spans="1:39" ht="13.5" customHeight="1">
      <c r="A9" s="629"/>
      <c r="B9" s="629"/>
      <c r="C9" s="631"/>
      <c r="D9" s="655"/>
      <c r="E9" s="655"/>
      <c r="F9" s="655"/>
      <c r="G9" s="655"/>
      <c r="H9" s="655"/>
      <c r="I9" s="655"/>
      <c r="J9" s="655"/>
      <c r="L9" s="70"/>
      <c r="M9" s="178" t="s">
        <v>15</v>
      </c>
      <c r="N9" s="104">
        <f t="shared" si="0"/>
        <v>0</v>
      </c>
      <c r="O9" s="104">
        <f t="shared" si="1"/>
        <v>0</v>
      </c>
      <c r="P9" s="174">
        <f t="shared" si="2"/>
        <v>0</v>
      </c>
      <c r="Q9" s="96"/>
    </row>
    <row r="10" spans="1:39" ht="13.5" customHeight="1">
      <c r="A10" s="287"/>
      <c r="B10" s="287"/>
      <c r="C10" s="286"/>
      <c r="D10" s="285"/>
      <c r="E10" s="285"/>
      <c r="F10" s="285"/>
      <c r="G10" s="285"/>
      <c r="H10" s="285"/>
      <c r="I10" s="285"/>
      <c r="J10" s="285"/>
      <c r="L10" s="70"/>
      <c r="M10" s="178" t="s">
        <v>16</v>
      </c>
      <c r="N10" s="104">
        <f t="shared" si="0"/>
        <v>0</v>
      </c>
      <c r="O10" s="104">
        <f t="shared" si="1"/>
        <v>0</v>
      </c>
      <c r="P10" s="174">
        <f t="shared" si="2"/>
        <v>0</v>
      </c>
      <c r="Q10" s="96"/>
      <c r="R10" s="96"/>
    </row>
    <row r="11" spans="1:39" ht="13.5" customHeight="1" thickBot="1">
      <c r="A11" s="288"/>
      <c r="B11" s="288"/>
      <c r="C11" s="289"/>
      <c r="D11" s="290"/>
      <c r="E11" s="290"/>
      <c r="F11" s="290"/>
      <c r="G11" s="290"/>
      <c r="H11" s="290"/>
      <c r="I11" s="290"/>
      <c r="J11" s="290"/>
      <c r="L11" s="70"/>
      <c r="M11" s="179" t="s">
        <v>181</v>
      </c>
      <c r="N11" s="105">
        <f t="shared" si="0"/>
        <v>0</v>
      </c>
      <c r="O11" s="105">
        <f t="shared" si="1"/>
        <v>0</v>
      </c>
      <c r="P11" s="175">
        <f t="shared" si="2"/>
        <v>0</v>
      </c>
      <c r="Q11" s="96"/>
      <c r="R11" s="96"/>
      <c r="W11" s="656"/>
    </row>
    <row r="12" spans="1:39" ht="15" customHeight="1" thickTop="1">
      <c r="A12" s="69"/>
      <c r="B12" s="69"/>
      <c r="C12" s="69"/>
      <c r="D12" s="69"/>
      <c r="E12" s="69"/>
      <c r="F12" s="69"/>
      <c r="G12" s="69"/>
      <c r="H12" s="69"/>
      <c r="I12" s="69"/>
      <c r="J12" s="69"/>
      <c r="L12" s="70"/>
      <c r="M12" s="180"/>
      <c r="N12" s="106">
        <f>SUM(N4:N11)</f>
        <v>0</v>
      </c>
      <c r="O12" s="106">
        <f>SUM(O4:O11)</f>
        <v>0</v>
      </c>
      <c r="P12" s="176">
        <f>SUM(P4:P11)</f>
        <v>0</v>
      </c>
      <c r="Q12" s="96"/>
      <c r="W12" s="656"/>
    </row>
    <row r="13" spans="1:39" ht="21" customHeight="1">
      <c r="A13" t="s">
        <v>186</v>
      </c>
      <c r="B13" s="69"/>
      <c r="C13" s="69"/>
      <c r="D13" s="69"/>
      <c r="E13" s="69"/>
      <c r="F13" s="69"/>
      <c r="G13" s="69"/>
      <c r="H13" s="69"/>
      <c r="I13" s="69"/>
      <c r="J13" s="69"/>
      <c r="K13" s="69"/>
      <c r="L13" s="69"/>
      <c r="M13" s="173"/>
      <c r="N13" s="163" t="str">
        <f>"(うち引率者"&amp;COUNTIF($N$16:$N$30,"引率者")&amp;"人)"</f>
        <v>(うち引率者0人)</v>
      </c>
      <c r="O13" s="163" t="str">
        <f>"(うち引率者"&amp;COUNTIF($N$36:$N$65,"引率者")&amp;"人)"</f>
        <v>(うち引率者0人)</v>
      </c>
      <c r="Q13" s="124"/>
      <c r="W13" s="656"/>
    </row>
    <row r="14" spans="1:39" ht="14.25" customHeight="1">
      <c r="A14" s="642" t="s">
        <v>19</v>
      </c>
      <c r="B14" s="634" t="s">
        <v>21</v>
      </c>
      <c r="C14" s="635"/>
      <c r="D14" s="622" t="s">
        <v>365</v>
      </c>
      <c r="E14" s="622" t="s">
        <v>58</v>
      </c>
      <c r="F14" s="622" t="s">
        <v>309</v>
      </c>
      <c r="G14" s="622" t="s">
        <v>327</v>
      </c>
      <c r="H14" s="622" t="s">
        <v>369</v>
      </c>
      <c r="I14" s="622" t="s">
        <v>370</v>
      </c>
      <c r="J14" s="632" t="s">
        <v>364</v>
      </c>
      <c r="K14" s="622" t="s">
        <v>366</v>
      </c>
      <c r="L14" s="632" t="s">
        <v>191</v>
      </c>
      <c r="M14" s="638"/>
      <c r="N14" s="622" t="s">
        <v>312</v>
      </c>
      <c r="O14" s="632" t="s">
        <v>27</v>
      </c>
      <c r="P14" s="638"/>
      <c r="R14" s="26"/>
      <c r="S14" s="44"/>
      <c r="T14" s="44"/>
      <c r="U14" s="44"/>
      <c r="V14" s="44"/>
      <c r="W14" s="656"/>
      <c r="X14" s="45"/>
      <c r="Y14" s="45"/>
      <c r="Z14" s="45"/>
      <c r="AA14" s="45"/>
      <c r="AB14" s="45"/>
      <c r="AC14" s="45"/>
      <c r="AD14" s="45"/>
      <c r="AE14" s="45"/>
      <c r="AF14" s="44"/>
      <c r="AG14" s="44"/>
      <c r="AJ14" s="119"/>
    </row>
    <row r="15" spans="1:39" ht="73.5" customHeight="1">
      <c r="A15" s="644"/>
      <c r="B15" s="636" t="s">
        <v>106</v>
      </c>
      <c r="C15" s="637"/>
      <c r="D15" s="644"/>
      <c r="E15" s="624"/>
      <c r="F15" s="624"/>
      <c r="G15" s="624"/>
      <c r="H15" s="624"/>
      <c r="I15" s="624"/>
      <c r="J15" s="633"/>
      <c r="K15" s="624"/>
      <c r="L15" s="633"/>
      <c r="M15" s="641"/>
      <c r="N15" s="624"/>
      <c r="O15" s="633"/>
      <c r="P15" s="641"/>
      <c r="R15" s="148"/>
      <c r="S15" s="148"/>
      <c r="T15" s="148"/>
      <c r="U15" s="148"/>
      <c r="V15" s="148"/>
      <c r="W15" s="148"/>
      <c r="X15" s="148"/>
      <c r="Y15" s="149"/>
      <c r="Z15" s="150"/>
      <c r="AA15" s="148"/>
      <c r="AB15" s="151"/>
      <c r="AC15" s="44"/>
      <c r="AD15" s="148"/>
      <c r="AE15" s="149"/>
      <c r="AF15" s="148"/>
      <c r="AG15" s="148"/>
      <c r="AH15" s="148"/>
      <c r="AJ15" s="148"/>
      <c r="AK15" s="148"/>
      <c r="AL15" s="148"/>
      <c r="AM15" s="148"/>
    </row>
    <row r="16" spans="1:39" ht="13.5" customHeight="1">
      <c r="A16" s="71">
        <v>1</v>
      </c>
      <c r="B16" s="583" t="s">
        <v>313</v>
      </c>
      <c r="C16" s="584"/>
      <c r="D16" s="323"/>
      <c r="E16" s="324"/>
      <c r="F16" s="320"/>
      <c r="G16" s="302" t="s">
        <v>253</v>
      </c>
      <c r="H16" s="303"/>
      <c r="I16" s="304"/>
      <c r="J16" s="302"/>
      <c r="K16" s="302"/>
      <c r="L16" s="625"/>
      <c r="M16" s="626"/>
      <c r="N16" s="323"/>
      <c r="O16" s="627"/>
      <c r="P16" s="627"/>
      <c r="R16" s="152"/>
      <c r="S16" s="152"/>
      <c r="T16" s="152"/>
      <c r="U16" s="152"/>
      <c r="V16" s="152"/>
      <c r="W16" s="152"/>
      <c r="X16" s="153"/>
      <c r="Y16" s="152"/>
      <c r="Z16" s="154"/>
      <c r="AA16" s="152"/>
      <c r="AB16" s="154"/>
      <c r="AC16" s="154"/>
      <c r="AD16" s="152"/>
      <c r="AE16" s="152"/>
      <c r="AF16" s="152"/>
      <c r="AG16" s="152"/>
      <c r="AH16" s="152"/>
      <c r="AJ16" s="152"/>
      <c r="AK16" s="152"/>
      <c r="AL16" s="152"/>
      <c r="AM16" s="152"/>
    </row>
    <row r="17" spans="1:39" ht="13.5" customHeight="1">
      <c r="A17" s="71">
        <v>2</v>
      </c>
      <c r="B17" s="583" t="s">
        <v>313</v>
      </c>
      <c r="C17" s="584"/>
      <c r="D17" s="323"/>
      <c r="E17" s="324"/>
      <c r="F17" s="320"/>
      <c r="G17" s="302" t="s">
        <v>253</v>
      </c>
      <c r="H17" s="303"/>
      <c r="I17" s="304"/>
      <c r="J17" s="302"/>
      <c r="K17" s="302"/>
      <c r="L17" s="625"/>
      <c r="M17" s="626"/>
      <c r="N17" s="323"/>
      <c r="O17" s="627"/>
      <c r="P17" s="627"/>
      <c r="R17" s="152"/>
      <c r="S17" s="152"/>
      <c r="T17" s="152"/>
      <c r="U17" s="152"/>
      <c r="V17" s="152"/>
      <c r="W17" s="152"/>
      <c r="X17" s="153"/>
      <c r="Y17" s="152"/>
      <c r="Z17" s="154"/>
      <c r="AA17" s="152"/>
      <c r="AB17" s="154"/>
      <c r="AC17" s="154"/>
      <c r="AD17" s="152"/>
      <c r="AE17" s="152"/>
      <c r="AF17" s="152"/>
      <c r="AG17" s="152"/>
      <c r="AH17" s="152"/>
      <c r="AJ17" s="152"/>
      <c r="AK17" s="152"/>
      <c r="AL17" s="152"/>
      <c r="AM17" s="152"/>
    </row>
    <row r="18" spans="1:39" ht="13.5" customHeight="1">
      <c r="A18" s="71">
        <v>3</v>
      </c>
      <c r="B18" s="583" t="s">
        <v>313</v>
      </c>
      <c r="C18" s="584"/>
      <c r="D18" s="323"/>
      <c r="E18" s="324"/>
      <c r="F18" s="320"/>
      <c r="G18" s="302" t="s">
        <v>253</v>
      </c>
      <c r="H18" s="303"/>
      <c r="I18" s="304"/>
      <c r="J18" s="302"/>
      <c r="K18" s="302"/>
      <c r="L18" s="625"/>
      <c r="M18" s="626"/>
      <c r="N18" s="323"/>
      <c r="O18" s="627"/>
      <c r="P18" s="627"/>
      <c r="R18" s="152"/>
      <c r="S18" s="152"/>
      <c r="T18" s="152"/>
      <c r="U18" s="152"/>
      <c r="V18" s="152"/>
      <c r="W18" s="152"/>
      <c r="X18" s="153"/>
      <c r="Y18" s="152"/>
      <c r="Z18" s="154"/>
      <c r="AA18" s="152"/>
      <c r="AB18" s="154"/>
      <c r="AC18" s="154"/>
      <c r="AD18" s="152"/>
      <c r="AE18" s="152"/>
      <c r="AF18" s="152"/>
      <c r="AG18" s="152"/>
      <c r="AH18" s="152"/>
      <c r="AJ18" s="152"/>
      <c r="AK18" s="152"/>
      <c r="AL18" s="152"/>
      <c r="AM18" s="152"/>
    </row>
    <row r="19" spans="1:39" ht="13.5" customHeight="1">
      <c r="A19" s="71">
        <v>4</v>
      </c>
      <c r="B19" s="583" t="s">
        <v>313</v>
      </c>
      <c r="C19" s="584"/>
      <c r="D19" s="323"/>
      <c r="E19" s="324"/>
      <c r="F19" s="320"/>
      <c r="G19" s="302" t="s">
        <v>253</v>
      </c>
      <c r="H19" s="303"/>
      <c r="I19" s="304"/>
      <c r="J19" s="302"/>
      <c r="K19" s="302"/>
      <c r="L19" s="625"/>
      <c r="M19" s="626"/>
      <c r="N19" s="323"/>
      <c r="O19" s="627"/>
      <c r="P19" s="627"/>
      <c r="R19" s="152"/>
      <c r="S19" s="152"/>
      <c r="T19" s="152"/>
      <c r="U19" s="152"/>
      <c r="V19" s="152"/>
      <c r="W19" s="152"/>
      <c r="X19" s="153"/>
      <c r="Y19" s="152"/>
      <c r="Z19" s="154"/>
      <c r="AA19" s="152"/>
      <c r="AB19" s="154"/>
      <c r="AC19" s="154"/>
      <c r="AD19" s="152"/>
      <c r="AE19" s="152"/>
      <c r="AF19" s="152"/>
      <c r="AG19" s="152"/>
      <c r="AH19" s="152"/>
      <c r="AJ19" s="152"/>
      <c r="AK19" s="152"/>
      <c r="AL19" s="152"/>
      <c r="AM19" s="152"/>
    </row>
    <row r="20" spans="1:39" ht="13.5" customHeight="1">
      <c r="A20" s="71">
        <v>5</v>
      </c>
      <c r="B20" s="583" t="s">
        <v>313</v>
      </c>
      <c r="C20" s="584"/>
      <c r="D20" s="323"/>
      <c r="E20" s="324"/>
      <c r="F20" s="320"/>
      <c r="G20" s="302" t="s">
        <v>253</v>
      </c>
      <c r="H20" s="303"/>
      <c r="I20" s="304"/>
      <c r="J20" s="302"/>
      <c r="K20" s="302"/>
      <c r="L20" s="625"/>
      <c r="M20" s="626"/>
      <c r="N20" s="323"/>
      <c r="O20" s="627"/>
      <c r="P20" s="627"/>
      <c r="R20" s="152"/>
      <c r="S20" s="152"/>
      <c r="T20" s="152"/>
      <c r="U20" s="152"/>
      <c r="V20" s="152"/>
      <c r="W20" s="152"/>
      <c r="X20" s="153"/>
      <c r="Y20" s="152"/>
      <c r="Z20" s="154"/>
      <c r="AA20" s="152"/>
      <c r="AB20" s="154"/>
      <c r="AC20" s="154"/>
      <c r="AD20" s="152"/>
      <c r="AE20" s="152"/>
      <c r="AF20" s="152"/>
      <c r="AG20" s="152"/>
      <c r="AH20" s="152"/>
      <c r="AJ20" s="152"/>
      <c r="AK20" s="152"/>
      <c r="AL20" s="152"/>
      <c r="AM20" s="152"/>
    </row>
    <row r="21" spans="1:39" ht="13.5" customHeight="1">
      <c r="A21" s="71">
        <v>6</v>
      </c>
      <c r="B21" s="583" t="s">
        <v>313</v>
      </c>
      <c r="C21" s="584"/>
      <c r="D21" s="323"/>
      <c r="E21" s="324"/>
      <c r="F21" s="320"/>
      <c r="G21" s="302" t="s">
        <v>253</v>
      </c>
      <c r="H21" s="303"/>
      <c r="I21" s="304"/>
      <c r="J21" s="302"/>
      <c r="K21" s="302"/>
      <c r="L21" s="625"/>
      <c r="M21" s="626"/>
      <c r="N21" s="323"/>
      <c r="O21" s="627"/>
      <c r="P21" s="627"/>
      <c r="R21" s="152"/>
      <c r="S21" s="152"/>
      <c r="T21" s="152"/>
      <c r="U21" s="152"/>
      <c r="V21" s="152"/>
      <c r="W21" s="152"/>
      <c r="X21" s="153"/>
      <c r="Y21" s="152"/>
      <c r="Z21" s="154"/>
      <c r="AA21" s="152"/>
      <c r="AB21" s="154"/>
      <c r="AC21" s="154"/>
      <c r="AD21" s="152"/>
      <c r="AE21" s="152"/>
      <c r="AF21" s="152"/>
      <c r="AG21" s="152"/>
      <c r="AH21" s="152"/>
      <c r="AJ21" s="152"/>
      <c r="AK21" s="152"/>
      <c r="AL21" s="152"/>
      <c r="AM21" s="152"/>
    </row>
    <row r="22" spans="1:39" ht="13.5" customHeight="1">
      <c r="A22" s="71">
        <v>7</v>
      </c>
      <c r="B22" s="583" t="s">
        <v>313</v>
      </c>
      <c r="C22" s="584"/>
      <c r="D22" s="323"/>
      <c r="E22" s="324"/>
      <c r="F22" s="320"/>
      <c r="G22" s="302" t="s">
        <v>253</v>
      </c>
      <c r="H22" s="303"/>
      <c r="I22" s="304"/>
      <c r="J22" s="302"/>
      <c r="K22" s="302"/>
      <c r="L22" s="325"/>
      <c r="M22" s="326"/>
      <c r="N22" s="323"/>
      <c r="O22" s="627"/>
      <c r="P22" s="627"/>
      <c r="R22" s="152"/>
      <c r="S22" s="152"/>
      <c r="T22" s="152"/>
      <c r="U22" s="152"/>
      <c r="V22" s="152"/>
      <c r="W22" s="152"/>
      <c r="X22" s="153"/>
      <c r="Y22" s="152"/>
      <c r="Z22" s="154"/>
      <c r="AA22" s="152"/>
      <c r="AB22" s="154"/>
      <c r="AC22" s="154"/>
      <c r="AD22" s="152"/>
      <c r="AE22" s="152"/>
      <c r="AF22" s="152"/>
      <c r="AG22" s="152"/>
      <c r="AH22" s="152"/>
      <c r="AJ22" s="152"/>
      <c r="AK22" s="152"/>
      <c r="AL22" s="152"/>
      <c r="AM22" s="152"/>
    </row>
    <row r="23" spans="1:39" ht="13.5" customHeight="1">
      <c r="A23" s="71">
        <v>8</v>
      </c>
      <c r="B23" s="583" t="s">
        <v>313</v>
      </c>
      <c r="C23" s="584"/>
      <c r="D23" s="323"/>
      <c r="E23" s="324"/>
      <c r="F23" s="320"/>
      <c r="G23" s="302" t="s">
        <v>253</v>
      </c>
      <c r="H23" s="303"/>
      <c r="I23" s="304"/>
      <c r="J23" s="302"/>
      <c r="K23" s="302"/>
      <c r="L23" s="325"/>
      <c r="M23" s="326"/>
      <c r="N23" s="323"/>
      <c r="O23" s="627"/>
      <c r="P23" s="627"/>
      <c r="R23" s="152"/>
      <c r="S23" s="152"/>
      <c r="T23" s="152"/>
      <c r="U23" s="152"/>
      <c r="V23" s="152"/>
      <c r="W23" s="152"/>
      <c r="X23" s="153"/>
      <c r="Y23" s="152"/>
      <c r="Z23" s="154"/>
      <c r="AA23" s="152"/>
      <c r="AB23" s="154"/>
      <c r="AC23" s="154"/>
      <c r="AD23" s="152"/>
      <c r="AE23" s="152"/>
      <c r="AF23" s="152"/>
      <c r="AG23" s="152"/>
      <c r="AH23" s="152"/>
      <c r="AJ23" s="152"/>
      <c r="AK23" s="152"/>
      <c r="AL23" s="152"/>
      <c r="AM23" s="152"/>
    </row>
    <row r="24" spans="1:39" ht="13.5" customHeight="1">
      <c r="A24" s="71">
        <v>9</v>
      </c>
      <c r="B24" s="583" t="s">
        <v>313</v>
      </c>
      <c r="C24" s="584"/>
      <c r="D24" s="323"/>
      <c r="E24" s="324"/>
      <c r="F24" s="320"/>
      <c r="G24" s="302" t="s">
        <v>253</v>
      </c>
      <c r="H24" s="303"/>
      <c r="I24" s="304"/>
      <c r="J24" s="302"/>
      <c r="K24" s="302"/>
      <c r="L24" s="325"/>
      <c r="M24" s="326"/>
      <c r="N24" s="323"/>
      <c r="O24" s="627"/>
      <c r="P24" s="627"/>
      <c r="R24" s="152"/>
      <c r="S24" s="152"/>
      <c r="T24" s="152"/>
      <c r="U24" s="152"/>
      <c r="V24" s="152"/>
      <c r="W24" s="152"/>
      <c r="X24" s="153"/>
      <c r="Y24" s="152"/>
      <c r="Z24" s="154"/>
      <c r="AA24" s="152"/>
      <c r="AB24" s="154"/>
      <c r="AC24" s="154"/>
      <c r="AD24" s="152"/>
      <c r="AE24" s="152"/>
      <c r="AF24" s="152"/>
      <c r="AG24" s="152"/>
      <c r="AH24" s="152"/>
      <c r="AJ24" s="152"/>
      <c r="AK24" s="152"/>
      <c r="AL24" s="152"/>
      <c r="AM24" s="152"/>
    </row>
    <row r="25" spans="1:39" ht="13.5" customHeight="1">
      <c r="A25" s="71">
        <v>10</v>
      </c>
      <c r="B25" s="583" t="s">
        <v>313</v>
      </c>
      <c r="C25" s="584"/>
      <c r="D25" s="323"/>
      <c r="E25" s="324"/>
      <c r="F25" s="320"/>
      <c r="G25" s="302" t="s">
        <v>253</v>
      </c>
      <c r="H25" s="303"/>
      <c r="I25" s="304"/>
      <c r="J25" s="302"/>
      <c r="K25" s="302"/>
      <c r="L25" s="625"/>
      <c r="M25" s="626"/>
      <c r="N25" s="323"/>
      <c r="O25" s="627"/>
      <c r="P25" s="627"/>
      <c r="R25" s="152"/>
      <c r="S25" s="152"/>
      <c r="T25" s="152"/>
      <c r="U25" s="152"/>
      <c r="V25" s="152"/>
      <c r="W25" s="152"/>
      <c r="X25" s="153"/>
      <c r="Y25" s="152"/>
      <c r="Z25" s="154"/>
      <c r="AA25" s="152"/>
      <c r="AB25" s="154"/>
      <c r="AC25" s="154"/>
      <c r="AD25" s="152"/>
      <c r="AE25" s="152"/>
      <c r="AF25" s="152"/>
      <c r="AG25" s="152"/>
      <c r="AH25" s="152"/>
      <c r="AJ25" s="152"/>
      <c r="AK25" s="152"/>
      <c r="AL25" s="152"/>
      <c r="AM25" s="152"/>
    </row>
    <row r="26" spans="1:39" ht="13.5" customHeight="1">
      <c r="A26" s="71">
        <v>11</v>
      </c>
      <c r="B26" s="583" t="s">
        <v>313</v>
      </c>
      <c r="C26" s="584"/>
      <c r="D26" s="323"/>
      <c r="E26" s="324"/>
      <c r="F26" s="320"/>
      <c r="G26" s="302" t="s">
        <v>253</v>
      </c>
      <c r="H26" s="303"/>
      <c r="I26" s="304"/>
      <c r="J26" s="302"/>
      <c r="K26" s="302"/>
      <c r="L26" s="625"/>
      <c r="M26" s="626"/>
      <c r="N26" s="323"/>
      <c r="O26" s="627"/>
      <c r="P26" s="627"/>
      <c r="R26" s="152"/>
      <c r="S26" s="152"/>
      <c r="T26" s="152"/>
      <c r="U26" s="152"/>
      <c r="V26" s="152"/>
      <c r="W26" s="152"/>
      <c r="X26" s="153"/>
      <c r="Y26" s="152"/>
      <c r="Z26" s="154"/>
      <c r="AA26" s="152"/>
      <c r="AB26" s="154"/>
      <c r="AC26" s="154"/>
      <c r="AD26" s="152"/>
      <c r="AE26" s="152"/>
      <c r="AF26" s="152"/>
      <c r="AG26" s="152"/>
      <c r="AH26" s="152"/>
      <c r="AJ26" s="152"/>
      <c r="AK26" s="152"/>
      <c r="AL26" s="152"/>
      <c r="AM26" s="152"/>
    </row>
    <row r="27" spans="1:39" ht="13.5" customHeight="1">
      <c r="A27" s="71">
        <v>12</v>
      </c>
      <c r="B27" s="583" t="s">
        <v>313</v>
      </c>
      <c r="C27" s="584"/>
      <c r="D27" s="323"/>
      <c r="E27" s="324"/>
      <c r="F27" s="320"/>
      <c r="G27" s="302" t="s">
        <v>253</v>
      </c>
      <c r="H27" s="303"/>
      <c r="I27" s="304"/>
      <c r="J27" s="302"/>
      <c r="K27" s="302"/>
      <c r="L27" s="625"/>
      <c r="M27" s="626"/>
      <c r="N27" s="323"/>
      <c r="O27" s="627"/>
      <c r="P27" s="627"/>
      <c r="R27" s="152"/>
      <c r="S27" s="152"/>
      <c r="T27" s="152"/>
      <c r="U27" s="152"/>
      <c r="V27" s="152"/>
      <c r="W27" s="152"/>
      <c r="X27" s="153"/>
      <c r="Y27" s="152"/>
      <c r="Z27" s="154"/>
      <c r="AA27" s="152"/>
      <c r="AB27" s="154"/>
      <c r="AC27" s="154"/>
      <c r="AD27" s="152"/>
      <c r="AE27" s="152"/>
      <c r="AF27" s="152"/>
      <c r="AG27" s="152"/>
      <c r="AH27" s="152"/>
      <c r="AJ27" s="152"/>
      <c r="AK27" s="152"/>
      <c r="AL27" s="152"/>
      <c r="AM27" s="152"/>
    </row>
    <row r="28" spans="1:39" ht="13.5" customHeight="1">
      <c r="A28" s="71">
        <v>13</v>
      </c>
      <c r="B28" s="583" t="s">
        <v>313</v>
      </c>
      <c r="C28" s="584"/>
      <c r="D28" s="323"/>
      <c r="E28" s="324"/>
      <c r="F28" s="320"/>
      <c r="G28" s="302" t="s">
        <v>253</v>
      </c>
      <c r="H28" s="303"/>
      <c r="I28" s="304"/>
      <c r="J28" s="302"/>
      <c r="K28" s="302"/>
      <c r="L28" s="625"/>
      <c r="M28" s="626"/>
      <c r="N28" s="323"/>
      <c r="O28" s="627"/>
      <c r="P28" s="627"/>
      <c r="R28" s="152"/>
      <c r="S28" s="152"/>
      <c r="T28" s="152"/>
      <c r="U28" s="152"/>
      <c r="V28" s="152"/>
      <c r="W28" s="152"/>
      <c r="X28" s="153"/>
      <c r="Y28" s="152"/>
      <c r="Z28" s="154"/>
      <c r="AA28" s="152"/>
      <c r="AB28" s="154"/>
      <c r="AC28" s="154"/>
      <c r="AD28" s="152"/>
      <c r="AE28" s="152"/>
      <c r="AF28" s="152"/>
      <c r="AG28" s="152"/>
      <c r="AH28" s="152"/>
      <c r="AJ28" s="152"/>
      <c r="AK28" s="152"/>
      <c r="AL28" s="152"/>
      <c r="AM28" s="152"/>
    </row>
    <row r="29" spans="1:39" ht="13.5" customHeight="1">
      <c r="A29" s="71">
        <v>14</v>
      </c>
      <c r="B29" s="583" t="s">
        <v>313</v>
      </c>
      <c r="C29" s="584"/>
      <c r="D29" s="323"/>
      <c r="E29" s="324"/>
      <c r="F29" s="320"/>
      <c r="G29" s="302" t="s">
        <v>253</v>
      </c>
      <c r="H29" s="303"/>
      <c r="I29" s="304"/>
      <c r="J29" s="302"/>
      <c r="K29" s="302"/>
      <c r="L29" s="625"/>
      <c r="M29" s="626"/>
      <c r="N29" s="323"/>
      <c r="O29" s="627"/>
      <c r="P29" s="627"/>
      <c r="R29" s="152"/>
      <c r="S29" s="152"/>
      <c r="T29" s="152"/>
      <c r="U29" s="152"/>
      <c r="V29" s="152"/>
      <c r="W29" s="152"/>
      <c r="X29" s="153"/>
      <c r="Y29" s="152"/>
      <c r="Z29" s="154"/>
      <c r="AA29" s="152"/>
      <c r="AB29" s="154"/>
      <c r="AC29" s="154"/>
      <c r="AD29" s="152"/>
      <c r="AE29" s="152"/>
      <c r="AF29" s="152"/>
      <c r="AG29" s="152"/>
      <c r="AH29" s="152"/>
      <c r="AJ29" s="152"/>
      <c r="AK29" s="152"/>
      <c r="AL29" s="152"/>
      <c r="AM29" s="152"/>
    </row>
    <row r="30" spans="1:39" ht="13.5" customHeight="1">
      <c r="A30" s="71">
        <v>15</v>
      </c>
      <c r="B30" s="583" t="s">
        <v>313</v>
      </c>
      <c r="C30" s="584"/>
      <c r="D30" s="323"/>
      <c r="E30" s="324"/>
      <c r="F30" s="320"/>
      <c r="G30" s="302" t="s">
        <v>253</v>
      </c>
      <c r="H30" s="303"/>
      <c r="I30" s="304"/>
      <c r="J30" s="302"/>
      <c r="K30" s="302"/>
      <c r="L30" s="625"/>
      <c r="M30" s="626"/>
      <c r="N30" s="323"/>
      <c r="O30" s="627"/>
      <c r="P30" s="627"/>
      <c r="R30" s="152"/>
      <c r="S30" s="152"/>
      <c r="T30" s="152"/>
      <c r="U30" s="152"/>
      <c r="V30" s="152"/>
      <c r="W30" s="152"/>
      <c r="X30" s="153"/>
      <c r="Y30" s="152"/>
      <c r="Z30" s="154"/>
      <c r="AA30" s="152"/>
      <c r="AB30" s="154"/>
      <c r="AC30" s="154"/>
      <c r="AD30" s="152"/>
      <c r="AE30" s="152"/>
      <c r="AF30" s="152"/>
      <c r="AG30" s="152"/>
      <c r="AH30" s="152"/>
      <c r="AJ30" s="152"/>
      <c r="AK30" s="152"/>
      <c r="AL30" s="152"/>
      <c r="AM30" s="152"/>
    </row>
    <row r="31" spans="1:39" ht="6.75" customHeight="1">
      <c r="A31" s="164"/>
      <c r="B31" s="165"/>
      <c r="C31" s="165"/>
      <c r="D31" s="166"/>
      <c r="E31" s="167"/>
      <c r="F31" s="168"/>
      <c r="G31" s="168"/>
      <c r="H31" s="169"/>
      <c r="I31" s="169"/>
      <c r="J31" s="170"/>
      <c r="K31" s="171"/>
      <c r="L31" s="172"/>
      <c r="M31" s="172"/>
      <c r="N31" s="166"/>
      <c r="O31" s="181"/>
      <c r="P31" s="181"/>
      <c r="R31" s="152"/>
      <c r="S31" s="152"/>
      <c r="T31" s="152"/>
      <c r="U31" s="152"/>
      <c r="V31" s="152"/>
      <c r="W31" s="152"/>
      <c r="X31" s="153"/>
      <c r="Y31" s="152"/>
      <c r="Z31" s="154"/>
      <c r="AA31" s="152"/>
      <c r="AB31" s="154"/>
      <c r="AC31" s="154"/>
      <c r="AD31" s="152"/>
      <c r="AE31" s="152"/>
      <c r="AF31" s="152"/>
      <c r="AG31" s="152"/>
      <c r="AH31" s="152"/>
      <c r="AJ31" s="152"/>
      <c r="AK31" s="152"/>
      <c r="AL31" s="152"/>
      <c r="AM31" s="152"/>
    </row>
    <row r="32" spans="1:39" ht="18.75" customHeight="1">
      <c r="A32" t="s">
        <v>187</v>
      </c>
      <c r="R32" s="155"/>
    </row>
    <row r="33" spans="1:34" s="69" customFormat="1" ht="14.25" customHeight="1">
      <c r="A33" s="642" t="s">
        <v>19</v>
      </c>
      <c r="B33" s="634" t="s">
        <v>21</v>
      </c>
      <c r="C33" s="635"/>
      <c r="D33" s="645" t="s">
        <v>20</v>
      </c>
      <c r="E33" s="646" t="s">
        <v>58</v>
      </c>
      <c r="F33" s="646" t="s">
        <v>310</v>
      </c>
      <c r="G33" s="622" t="s">
        <v>326</v>
      </c>
      <c r="H33" s="646" t="s">
        <v>367</v>
      </c>
      <c r="I33" s="622" t="s">
        <v>368</v>
      </c>
      <c r="J33" s="632" t="s">
        <v>311</v>
      </c>
      <c r="K33" s="632" t="s">
        <v>366</v>
      </c>
      <c r="L33" s="632" t="s">
        <v>138</v>
      </c>
      <c r="M33" s="638"/>
      <c r="N33" s="622" t="s">
        <v>308</v>
      </c>
      <c r="O33" s="632" t="s">
        <v>27</v>
      </c>
      <c r="P33" s="638"/>
      <c r="R33" s="156"/>
      <c r="S33" s="156"/>
      <c r="T33" s="156"/>
      <c r="U33" s="156"/>
      <c r="V33" s="156"/>
      <c r="W33" s="156"/>
      <c r="X33" s="156"/>
      <c r="Y33" s="156"/>
      <c r="Z33" s="156"/>
      <c r="AA33" s="156"/>
      <c r="AB33" s="156"/>
      <c r="AC33" s="156"/>
      <c r="AD33" s="156"/>
      <c r="AE33" s="156"/>
      <c r="AF33" s="156"/>
      <c r="AG33" s="156"/>
      <c r="AH33" s="156"/>
    </row>
    <row r="34" spans="1:34" s="69" customFormat="1" ht="14.25" customHeight="1">
      <c r="A34" s="643"/>
      <c r="B34" s="634" t="s">
        <v>9</v>
      </c>
      <c r="C34" s="635"/>
      <c r="D34" s="645"/>
      <c r="E34" s="646"/>
      <c r="F34" s="646"/>
      <c r="G34" s="623"/>
      <c r="H34" s="646"/>
      <c r="I34" s="623"/>
      <c r="J34" s="639"/>
      <c r="K34" s="639"/>
      <c r="L34" s="639"/>
      <c r="M34" s="640"/>
      <c r="N34" s="623"/>
      <c r="O34" s="639"/>
      <c r="P34" s="640"/>
      <c r="R34" s="156"/>
      <c r="S34" s="156"/>
      <c r="T34" s="156"/>
      <c r="U34" s="156"/>
      <c r="V34" s="156"/>
      <c r="W34" s="156"/>
      <c r="X34" s="156"/>
      <c r="Y34" s="156"/>
      <c r="Z34" s="156"/>
      <c r="AA34" s="156"/>
      <c r="AB34" s="156"/>
      <c r="AC34" s="156"/>
      <c r="AD34" s="156"/>
      <c r="AE34" s="156"/>
      <c r="AF34" s="156"/>
      <c r="AG34" s="156"/>
      <c r="AH34" s="156"/>
    </row>
    <row r="35" spans="1:34" s="69" customFormat="1" ht="24" customHeight="1">
      <c r="A35" s="644"/>
      <c r="B35" s="636" t="s">
        <v>106</v>
      </c>
      <c r="C35" s="637"/>
      <c r="D35" s="645"/>
      <c r="E35" s="645"/>
      <c r="F35" s="646"/>
      <c r="G35" s="624"/>
      <c r="H35" s="646"/>
      <c r="I35" s="624"/>
      <c r="J35" s="633"/>
      <c r="K35" s="633"/>
      <c r="L35" s="633"/>
      <c r="M35" s="641"/>
      <c r="N35" s="624"/>
      <c r="O35" s="633"/>
      <c r="P35" s="641"/>
      <c r="R35" s="157"/>
      <c r="S35" s="44"/>
      <c r="T35" s="44"/>
      <c r="U35" s="44"/>
      <c r="V35" s="44"/>
      <c r="W35" s="44"/>
      <c r="X35" s="45"/>
      <c r="Y35" s="45"/>
      <c r="Z35" s="45"/>
      <c r="AA35" s="45"/>
      <c r="AB35" s="45"/>
      <c r="AC35" s="45"/>
      <c r="AD35" s="45"/>
      <c r="AE35" s="45"/>
      <c r="AF35" s="44"/>
      <c r="AG35" s="44"/>
      <c r="AH35"/>
    </row>
    <row r="36" spans="1:34" s="69" customFormat="1" ht="15" customHeight="1">
      <c r="A36" s="585" t="s">
        <v>95</v>
      </c>
      <c r="B36" s="583" t="s">
        <v>215</v>
      </c>
      <c r="C36" s="584"/>
      <c r="D36" s="587"/>
      <c r="E36" s="589"/>
      <c r="F36" s="591"/>
      <c r="G36" s="593" t="s">
        <v>253</v>
      </c>
      <c r="H36" s="595"/>
      <c r="I36" s="595"/>
      <c r="J36" s="599"/>
      <c r="K36" s="601"/>
      <c r="L36" s="603"/>
      <c r="M36" s="604"/>
      <c r="N36" s="607"/>
      <c r="O36" s="609"/>
      <c r="P36" s="610"/>
      <c r="R36" s="156"/>
      <c r="S36" s="156"/>
      <c r="T36" s="156"/>
      <c r="U36" s="156"/>
      <c r="V36" s="156"/>
      <c r="W36" s="152"/>
      <c r="X36" s="156"/>
      <c r="Y36" s="156"/>
      <c r="Z36" s="158"/>
      <c r="AA36" s="156"/>
      <c r="AB36" s="158"/>
      <c r="AC36" s="158"/>
      <c r="AD36" s="156"/>
      <c r="AE36" s="156"/>
      <c r="AF36" s="156"/>
      <c r="AG36" s="159"/>
      <c r="AH36" s="156"/>
    </row>
    <row r="37" spans="1:34" s="69" customFormat="1" ht="15" customHeight="1">
      <c r="A37" s="586"/>
      <c r="B37" s="583" t="s">
        <v>216</v>
      </c>
      <c r="C37" s="584"/>
      <c r="D37" s="588"/>
      <c r="E37" s="590"/>
      <c r="F37" s="592"/>
      <c r="G37" s="594"/>
      <c r="H37" s="596"/>
      <c r="I37" s="596"/>
      <c r="J37" s="600"/>
      <c r="K37" s="602"/>
      <c r="L37" s="605"/>
      <c r="M37" s="606"/>
      <c r="N37" s="608"/>
      <c r="O37" s="611"/>
      <c r="P37" s="612"/>
      <c r="R37" s="156"/>
      <c r="S37" s="156"/>
      <c r="T37" s="156"/>
      <c r="U37" s="156"/>
      <c r="V37" s="156"/>
      <c r="W37" s="152"/>
      <c r="X37" s="156"/>
      <c r="Y37" s="156"/>
      <c r="Z37" s="158"/>
      <c r="AA37" s="156"/>
      <c r="AB37" s="158"/>
      <c r="AC37" s="158"/>
      <c r="AD37" s="156"/>
      <c r="AE37" s="156"/>
      <c r="AF37" s="156"/>
      <c r="AG37" s="159"/>
      <c r="AH37" s="156"/>
    </row>
    <row r="38" spans="1:34" s="69" customFormat="1" ht="15" customHeight="1">
      <c r="A38" s="597" t="s">
        <v>104</v>
      </c>
      <c r="B38" s="583" t="s">
        <v>215</v>
      </c>
      <c r="C38" s="584"/>
      <c r="D38" s="587"/>
      <c r="E38" s="589"/>
      <c r="F38" s="591"/>
      <c r="G38" s="593" t="s">
        <v>253</v>
      </c>
      <c r="H38" s="595"/>
      <c r="I38" s="595"/>
      <c r="J38" s="599"/>
      <c r="K38" s="601"/>
      <c r="L38" s="603"/>
      <c r="M38" s="604"/>
      <c r="N38" s="607"/>
      <c r="O38" s="609"/>
      <c r="P38" s="610"/>
      <c r="R38" s="156"/>
      <c r="S38" s="156"/>
      <c r="T38" s="156"/>
      <c r="U38" s="156"/>
      <c r="V38" s="156"/>
      <c r="W38" s="152"/>
      <c r="X38" s="156"/>
      <c r="Y38" s="156"/>
      <c r="Z38" s="158"/>
      <c r="AA38" s="156"/>
      <c r="AB38" s="158"/>
      <c r="AC38" s="158"/>
      <c r="AD38" s="156"/>
      <c r="AE38" s="156"/>
      <c r="AF38" s="156"/>
      <c r="AG38" s="159"/>
      <c r="AH38" s="156"/>
    </row>
    <row r="39" spans="1:34" s="69" customFormat="1" ht="15" customHeight="1">
      <c r="A39" s="598"/>
      <c r="B39" s="583" t="s">
        <v>216</v>
      </c>
      <c r="C39" s="584"/>
      <c r="D39" s="588"/>
      <c r="E39" s="590"/>
      <c r="F39" s="592"/>
      <c r="G39" s="594"/>
      <c r="H39" s="596"/>
      <c r="I39" s="596"/>
      <c r="J39" s="600"/>
      <c r="K39" s="602"/>
      <c r="L39" s="605"/>
      <c r="M39" s="606"/>
      <c r="N39" s="608"/>
      <c r="O39" s="611"/>
      <c r="P39" s="612"/>
      <c r="R39" s="156"/>
      <c r="S39" s="156"/>
      <c r="T39" s="156"/>
      <c r="U39" s="156"/>
      <c r="V39" s="156"/>
      <c r="W39" s="152"/>
      <c r="X39" s="156"/>
      <c r="Y39" s="156"/>
      <c r="Z39" s="158"/>
      <c r="AA39" s="156"/>
      <c r="AB39" s="158"/>
      <c r="AC39" s="158"/>
      <c r="AD39" s="156"/>
      <c r="AE39" s="156"/>
      <c r="AF39" s="156"/>
      <c r="AG39" s="159"/>
      <c r="AH39" s="156"/>
    </row>
    <row r="40" spans="1:34" s="69" customFormat="1" ht="15" customHeight="1">
      <c r="A40" s="585" t="s">
        <v>96</v>
      </c>
      <c r="B40" s="583" t="s">
        <v>215</v>
      </c>
      <c r="C40" s="584"/>
      <c r="D40" s="587"/>
      <c r="E40" s="589"/>
      <c r="F40" s="591"/>
      <c r="G40" s="593" t="s">
        <v>253</v>
      </c>
      <c r="H40" s="595"/>
      <c r="I40" s="595"/>
      <c r="J40" s="599"/>
      <c r="K40" s="601"/>
      <c r="L40" s="603"/>
      <c r="M40" s="604"/>
      <c r="N40" s="607"/>
      <c r="O40" s="609"/>
      <c r="P40" s="610"/>
      <c r="R40" s="156"/>
      <c r="S40" s="156"/>
      <c r="T40" s="156"/>
      <c r="U40" s="156"/>
      <c r="V40" s="156"/>
      <c r="W40" s="152"/>
      <c r="X40" s="156"/>
      <c r="Y40" s="156"/>
      <c r="Z40" s="158"/>
      <c r="AA40" s="156"/>
      <c r="AB40" s="158"/>
      <c r="AC40" s="158"/>
      <c r="AD40" s="156"/>
      <c r="AE40" s="156"/>
      <c r="AF40" s="156"/>
      <c r="AG40" s="159"/>
      <c r="AH40" s="156"/>
    </row>
    <row r="41" spans="1:34" s="69" customFormat="1" ht="15" customHeight="1">
      <c r="A41" s="586"/>
      <c r="B41" s="583" t="s">
        <v>216</v>
      </c>
      <c r="C41" s="584"/>
      <c r="D41" s="588"/>
      <c r="E41" s="590"/>
      <c r="F41" s="592"/>
      <c r="G41" s="594"/>
      <c r="H41" s="596"/>
      <c r="I41" s="596"/>
      <c r="J41" s="600"/>
      <c r="K41" s="602"/>
      <c r="L41" s="605"/>
      <c r="M41" s="606"/>
      <c r="N41" s="608"/>
      <c r="O41" s="611"/>
      <c r="P41" s="612"/>
      <c r="R41" s="156"/>
      <c r="S41" s="156"/>
      <c r="T41" s="156"/>
      <c r="U41" s="156"/>
      <c r="V41" s="156"/>
      <c r="W41" s="152"/>
      <c r="X41" s="156"/>
      <c r="Y41" s="156"/>
      <c r="Z41" s="158"/>
      <c r="AA41" s="156"/>
      <c r="AB41" s="158"/>
      <c r="AC41" s="158"/>
      <c r="AD41" s="156"/>
      <c r="AE41" s="156"/>
      <c r="AF41" s="156"/>
      <c r="AG41" s="159"/>
      <c r="AH41" s="156"/>
    </row>
    <row r="42" spans="1:34" s="69" customFormat="1" ht="15" customHeight="1">
      <c r="A42" s="597" t="s">
        <v>105</v>
      </c>
      <c r="B42" s="583" t="s">
        <v>215</v>
      </c>
      <c r="C42" s="584"/>
      <c r="D42" s="587"/>
      <c r="E42" s="589"/>
      <c r="F42" s="591"/>
      <c r="G42" s="593" t="s">
        <v>253</v>
      </c>
      <c r="H42" s="595"/>
      <c r="I42" s="595"/>
      <c r="J42" s="599"/>
      <c r="K42" s="601"/>
      <c r="L42" s="603"/>
      <c r="M42" s="604"/>
      <c r="N42" s="607"/>
      <c r="O42" s="609"/>
      <c r="P42" s="610"/>
      <c r="R42" s="156"/>
      <c r="S42" s="156"/>
      <c r="T42" s="156"/>
      <c r="U42" s="156"/>
      <c r="V42" s="156"/>
      <c r="W42" s="152"/>
      <c r="X42" s="156"/>
      <c r="Y42" s="156"/>
      <c r="Z42" s="158"/>
      <c r="AA42" s="156"/>
      <c r="AB42" s="158"/>
      <c r="AC42" s="158"/>
      <c r="AD42" s="156"/>
      <c r="AE42" s="156"/>
      <c r="AF42" s="156"/>
      <c r="AG42" s="159"/>
      <c r="AH42" s="156"/>
    </row>
    <row r="43" spans="1:34" s="69" customFormat="1" ht="15" customHeight="1">
      <c r="A43" s="598"/>
      <c r="B43" s="583" t="s">
        <v>216</v>
      </c>
      <c r="C43" s="584"/>
      <c r="D43" s="588"/>
      <c r="E43" s="590"/>
      <c r="F43" s="592"/>
      <c r="G43" s="594"/>
      <c r="H43" s="596"/>
      <c r="I43" s="596"/>
      <c r="J43" s="600"/>
      <c r="K43" s="602"/>
      <c r="L43" s="605"/>
      <c r="M43" s="606"/>
      <c r="N43" s="608"/>
      <c r="O43" s="611"/>
      <c r="P43" s="612"/>
      <c r="R43" s="156"/>
      <c r="S43" s="156"/>
      <c r="T43" s="156"/>
      <c r="U43" s="156"/>
      <c r="V43" s="156"/>
      <c r="W43" s="152"/>
      <c r="X43" s="156"/>
      <c r="Y43" s="156"/>
      <c r="Z43" s="158"/>
      <c r="AA43" s="156"/>
      <c r="AB43" s="158"/>
      <c r="AC43" s="158"/>
      <c r="AD43" s="156"/>
      <c r="AE43" s="156"/>
      <c r="AF43" s="156"/>
      <c r="AG43" s="159"/>
      <c r="AH43" s="156"/>
    </row>
    <row r="44" spans="1:34" s="69" customFormat="1" ht="15" customHeight="1">
      <c r="A44" s="585" t="s">
        <v>97</v>
      </c>
      <c r="B44" s="583" t="s">
        <v>215</v>
      </c>
      <c r="C44" s="584"/>
      <c r="D44" s="587"/>
      <c r="E44" s="589"/>
      <c r="F44" s="591"/>
      <c r="G44" s="593" t="s">
        <v>253</v>
      </c>
      <c r="H44" s="595"/>
      <c r="I44" s="595"/>
      <c r="J44" s="599"/>
      <c r="K44" s="601"/>
      <c r="L44" s="603"/>
      <c r="M44" s="604"/>
      <c r="N44" s="607"/>
      <c r="O44" s="609"/>
      <c r="P44" s="610"/>
      <c r="R44" s="156"/>
      <c r="S44" s="156"/>
      <c r="T44" s="156"/>
      <c r="U44" s="156"/>
      <c r="V44" s="156"/>
      <c r="W44" s="152"/>
      <c r="X44" s="156"/>
      <c r="Y44" s="156"/>
      <c r="Z44" s="158"/>
      <c r="AA44" s="156"/>
      <c r="AB44" s="158"/>
      <c r="AC44" s="158"/>
      <c r="AD44" s="156"/>
      <c r="AE44" s="156"/>
      <c r="AF44" s="156"/>
      <c r="AG44" s="159"/>
      <c r="AH44" s="156"/>
    </row>
    <row r="45" spans="1:34" s="69" customFormat="1" ht="15" customHeight="1">
      <c r="A45" s="586"/>
      <c r="B45" s="583" t="s">
        <v>216</v>
      </c>
      <c r="C45" s="584"/>
      <c r="D45" s="588"/>
      <c r="E45" s="590"/>
      <c r="F45" s="592"/>
      <c r="G45" s="594"/>
      <c r="H45" s="596"/>
      <c r="I45" s="596"/>
      <c r="J45" s="600"/>
      <c r="K45" s="602"/>
      <c r="L45" s="605"/>
      <c r="M45" s="606"/>
      <c r="N45" s="608"/>
      <c r="O45" s="611"/>
      <c r="P45" s="612"/>
      <c r="R45" s="156"/>
      <c r="S45" s="156"/>
      <c r="T45" s="156"/>
      <c r="U45" s="156"/>
      <c r="V45" s="156"/>
      <c r="W45" s="152"/>
      <c r="X45" s="156"/>
      <c r="Y45" s="156"/>
      <c r="Z45" s="158"/>
      <c r="AA45" s="156"/>
      <c r="AB45" s="158"/>
      <c r="AC45" s="158"/>
      <c r="AD45" s="156"/>
      <c r="AE45" s="156"/>
      <c r="AF45" s="156"/>
      <c r="AG45" s="159"/>
      <c r="AH45" s="156"/>
    </row>
    <row r="46" spans="1:34" s="69" customFormat="1" ht="15" customHeight="1">
      <c r="A46" s="597" t="s">
        <v>98</v>
      </c>
      <c r="B46" s="583" t="s">
        <v>215</v>
      </c>
      <c r="C46" s="584"/>
      <c r="D46" s="587"/>
      <c r="E46" s="589"/>
      <c r="F46" s="591"/>
      <c r="G46" s="593" t="s">
        <v>253</v>
      </c>
      <c r="H46" s="595"/>
      <c r="I46" s="595"/>
      <c r="J46" s="599"/>
      <c r="K46" s="601"/>
      <c r="L46" s="603"/>
      <c r="M46" s="604"/>
      <c r="N46" s="607"/>
      <c r="O46" s="609"/>
      <c r="P46" s="610"/>
      <c r="R46" s="156"/>
      <c r="S46" s="156"/>
      <c r="T46" s="156"/>
      <c r="U46" s="156"/>
      <c r="V46" s="156"/>
      <c r="W46" s="152"/>
      <c r="X46" s="156"/>
      <c r="Y46" s="156"/>
      <c r="Z46" s="158"/>
      <c r="AA46" s="156"/>
      <c r="AB46" s="158"/>
      <c r="AC46" s="158"/>
      <c r="AD46" s="156"/>
      <c r="AE46" s="156"/>
      <c r="AF46" s="156"/>
      <c r="AG46" s="159"/>
      <c r="AH46" s="156"/>
    </row>
    <row r="47" spans="1:34" s="69" customFormat="1" ht="15" customHeight="1">
      <c r="A47" s="598"/>
      <c r="B47" s="583" t="s">
        <v>216</v>
      </c>
      <c r="C47" s="584"/>
      <c r="D47" s="588"/>
      <c r="E47" s="590"/>
      <c r="F47" s="592"/>
      <c r="G47" s="594"/>
      <c r="H47" s="596"/>
      <c r="I47" s="596"/>
      <c r="J47" s="600"/>
      <c r="K47" s="602"/>
      <c r="L47" s="605"/>
      <c r="M47" s="606"/>
      <c r="N47" s="608"/>
      <c r="O47" s="611"/>
      <c r="P47" s="612"/>
      <c r="R47" s="156"/>
      <c r="S47" s="156"/>
      <c r="T47" s="156"/>
      <c r="U47" s="156"/>
      <c r="V47" s="156"/>
      <c r="W47" s="152"/>
      <c r="X47" s="156"/>
      <c r="Y47" s="156"/>
      <c r="Z47" s="158"/>
      <c r="AA47" s="156"/>
      <c r="AB47" s="158"/>
      <c r="AC47" s="158"/>
      <c r="AD47" s="156"/>
      <c r="AE47" s="156"/>
      <c r="AF47" s="156"/>
      <c r="AG47" s="159"/>
      <c r="AH47" s="156"/>
    </row>
    <row r="48" spans="1:34" s="69" customFormat="1" ht="15" customHeight="1">
      <c r="A48" s="585" t="s">
        <v>99</v>
      </c>
      <c r="B48" s="583" t="s">
        <v>215</v>
      </c>
      <c r="C48" s="584"/>
      <c r="D48" s="587"/>
      <c r="E48" s="589"/>
      <c r="F48" s="591"/>
      <c r="G48" s="593" t="s">
        <v>253</v>
      </c>
      <c r="H48" s="595"/>
      <c r="I48" s="595"/>
      <c r="J48" s="599"/>
      <c r="K48" s="601"/>
      <c r="L48" s="603"/>
      <c r="M48" s="604"/>
      <c r="N48" s="607"/>
      <c r="O48" s="609"/>
      <c r="P48" s="610"/>
      <c r="R48" s="156"/>
      <c r="S48" s="156"/>
      <c r="T48" s="156"/>
      <c r="U48" s="156"/>
      <c r="V48" s="156"/>
      <c r="W48" s="152"/>
      <c r="X48" s="156"/>
      <c r="Y48" s="156"/>
      <c r="Z48" s="158"/>
      <c r="AA48" s="156"/>
      <c r="AB48" s="158"/>
      <c r="AC48" s="158"/>
      <c r="AD48" s="156"/>
      <c r="AE48" s="156"/>
      <c r="AF48" s="156"/>
      <c r="AG48" s="159"/>
      <c r="AH48" s="156"/>
    </row>
    <row r="49" spans="1:34" s="69" customFormat="1" ht="15" customHeight="1">
      <c r="A49" s="586"/>
      <c r="B49" s="583" t="s">
        <v>216</v>
      </c>
      <c r="C49" s="584"/>
      <c r="D49" s="588"/>
      <c r="E49" s="590"/>
      <c r="F49" s="592"/>
      <c r="G49" s="594"/>
      <c r="H49" s="596"/>
      <c r="I49" s="596"/>
      <c r="J49" s="600"/>
      <c r="K49" s="602"/>
      <c r="L49" s="605"/>
      <c r="M49" s="606"/>
      <c r="N49" s="608"/>
      <c r="O49" s="611"/>
      <c r="P49" s="612"/>
      <c r="R49" s="156"/>
      <c r="S49" s="156"/>
      <c r="T49" s="156"/>
      <c r="U49" s="156"/>
      <c r="V49" s="156"/>
      <c r="W49" s="152"/>
      <c r="X49" s="156"/>
      <c r="Y49" s="156"/>
      <c r="Z49" s="158"/>
      <c r="AA49" s="156"/>
      <c r="AB49" s="158"/>
      <c r="AC49" s="158"/>
      <c r="AD49" s="156"/>
      <c r="AE49" s="156"/>
      <c r="AF49" s="156"/>
      <c r="AG49" s="159"/>
      <c r="AH49" s="156"/>
    </row>
    <row r="50" spans="1:34" s="69" customFormat="1" ht="15" customHeight="1">
      <c r="A50" s="597" t="s">
        <v>188</v>
      </c>
      <c r="B50" s="583" t="s">
        <v>215</v>
      </c>
      <c r="C50" s="584"/>
      <c r="D50" s="587"/>
      <c r="E50" s="589"/>
      <c r="F50" s="591"/>
      <c r="G50" s="593" t="s">
        <v>253</v>
      </c>
      <c r="H50" s="595"/>
      <c r="I50" s="595"/>
      <c r="J50" s="599"/>
      <c r="K50" s="601"/>
      <c r="L50" s="603"/>
      <c r="M50" s="604"/>
      <c r="N50" s="607"/>
      <c r="O50" s="609"/>
      <c r="P50" s="610"/>
      <c r="R50" s="156"/>
      <c r="S50" s="156"/>
      <c r="T50" s="156"/>
      <c r="U50" s="156"/>
      <c r="V50" s="156"/>
      <c r="W50" s="152"/>
      <c r="X50" s="156"/>
      <c r="Y50" s="156"/>
      <c r="Z50" s="158"/>
      <c r="AA50" s="156"/>
      <c r="AB50" s="158"/>
      <c r="AC50" s="158"/>
      <c r="AD50" s="156"/>
      <c r="AE50" s="156"/>
      <c r="AF50" s="156"/>
      <c r="AG50" s="159"/>
      <c r="AH50" s="156"/>
    </row>
    <row r="51" spans="1:34" s="69" customFormat="1" ht="15" customHeight="1">
      <c r="A51" s="598"/>
      <c r="B51" s="583" t="s">
        <v>216</v>
      </c>
      <c r="C51" s="584"/>
      <c r="D51" s="588"/>
      <c r="E51" s="590"/>
      <c r="F51" s="592"/>
      <c r="G51" s="594"/>
      <c r="H51" s="596"/>
      <c r="I51" s="596"/>
      <c r="J51" s="600"/>
      <c r="K51" s="602"/>
      <c r="L51" s="605"/>
      <c r="M51" s="606"/>
      <c r="N51" s="608"/>
      <c r="O51" s="611"/>
      <c r="P51" s="612"/>
      <c r="R51" s="156"/>
      <c r="S51" s="156"/>
      <c r="T51" s="156"/>
      <c r="U51" s="156"/>
      <c r="V51" s="156"/>
      <c r="W51" s="152"/>
      <c r="X51" s="156"/>
      <c r="Y51" s="156"/>
      <c r="Z51" s="158"/>
      <c r="AA51" s="156"/>
      <c r="AB51" s="158"/>
      <c r="AC51" s="158"/>
      <c r="AD51" s="156"/>
      <c r="AE51" s="156"/>
      <c r="AF51" s="156"/>
      <c r="AG51" s="159"/>
      <c r="AH51" s="156"/>
    </row>
    <row r="52" spans="1:34" s="69" customFormat="1" ht="15" customHeight="1">
      <c r="A52" s="585" t="s">
        <v>189</v>
      </c>
      <c r="B52" s="583" t="s">
        <v>215</v>
      </c>
      <c r="C52" s="584"/>
      <c r="D52" s="587"/>
      <c r="E52" s="589"/>
      <c r="F52" s="591"/>
      <c r="G52" s="593" t="s">
        <v>253</v>
      </c>
      <c r="H52" s="595"/>
      <c r="I52" s="595"/>
      <c r="J52" s="599"/>
      <c r="K52" s="601"/>
      <c r="L52" s="603"/>
      <c r="M52" s="604"/>
      <c r="N52" s="607"/>
      <c r="O52" s="609"/>
      <c r="P52" s="610"/>
      <c r="R52" s="156"/>
      <c r="S52" s="156"/>
      <c r="T52" s="156"/>
      <c r="U52" s="156"/>
      <c r="V52" s="156"/>
      <c r="W52" s="152"/>
      <c r="X52" s="156"/>
      <c r="Y52" s="156"/>
      <c r="Z52" s="158"/>
      <c r="AA52" s="156"/>
      <c r="AB52" s="158"/>
      <c r="AC52" s="158"/>
      <c r="AD52" s="156"/>
      <c r="AE52" s="156"/>
      <c r="AF52" s="156"/>
      <c r="AG52" s="159"/>
      <c r="AH52" s="156"/>
    </row>
    <row r="53" spans="1:34" s="69" customFormat="1" ht="15" customHeight="1">
      <c r="A53" s="586"/>
      <c r="B53" s="583" t="s">
        <v>216</v>
      </c>
      <c r="C53" s="584"/>
      <c r="D53" s="588"/>
      <c r="E53" s="590"/>
      <c r="F53" s="592"/>
      <c r="G53" s="594"/>
      <c r="H53" s="596"/>
      <c r="I53" s="596"/>
      <c r="J53" s="600"/>
      <c r="K53" s="602"/>
      <c r="L53" s="605"/>
      <c r="M53" s="606"/>
      <c r="N53" s="608"/>
      <c r="O53" s="611"/>
      <c r="P53" s="612"/>
      <c r="R53" s="156"/>
      <c r="S53" s="156"/>
      <c r="T53" s="156"/>
      <c r="U53" s="156"/>
      <c r="V53" s="156"/>
      <c r="W53" s="152"/>
      <c r="X53" s="156"/>
      <c r="Y53" s="156"/>
      <c r="Z53" s="158"/>
      <c r="AA53" s="156"/>
      <c r="AB53" s="158"/>
      <c r="AC53" s="158"/>
      <c r="AD53" s="156"/>
      <c r="AE53" s="156"/>
      <c r="AF53" s="156"/>
      <c r="AG53" s="159"/>
      <c r="AH53" s="156"/>
    </row>
    <row r="54" spans="1:34" s="69" customFormat="1" ht="15" customHeight="1">
      <c r="A54" s="597" t="s">
        <v>190</v>
      </c>
      <c r="B54" s="583" t="s">
        <v>215</v>
      </c>
      <c r="C54" s="584"/>
      <c r="D54" s="587"/>
      <c r="E54" s="589"/>
      <c r="F54" s="591"/>
      <c r="G54" s="593" t="s">
        <v>253</v>
      </c>
      <c r="H54" s="595"/>
      <c r="I54" s="595"/>
      <c r="J54" s="599"/>
      <c r="K54" s="601"/>
      <c r="L54" s="603"/>
      <c r="M54" s="604"/>
      <c r="N54" s="607"/>
      <c r="O54" s="609"/>
      <c r="P54" s="610"/>
      <c r="R54" s="156"/>
      <c r="S54" s="156"/>
      <c r="T54" s="156"/>
      <c r="U54" s="156"/>
      <c r="V54" s="156"/>
      <c r="W54" s="152"/>
      <c r="X54" s="156"/>
      <c r="Y54" s="156"/>
      <c r="Z54" s="158"/>
      <c r="AA54" s="156"/>
      <c r="AB54" s="158"/>
      <c r="AC54" s="158"/>
      <c r="AD54" s="156"/>
      <c r="AE54" s="156"/>
      <c r="AF54" s="156"/>
      <c r="AG54" s="159"/>
      <c r="AH54" s="156"/>
    </row>
    <row r="55" spans="1:34" s="69" customFormat="1" ht="15" customHeight="1">
      <c r="A55" s="598"/>
      <c r="B55" s="583" t="s">
        <v>216</v>
      </c>
      <c r="C55" s="584"/>
      <c r="D55" s="588"/>
      <c r="E55" s="590"/>
      <c r="F55" s="592"/>
      <c r="G55" s="594"/>
      <c r="H55" s="596"/>
      <c r="I55" s="596"/>
      <c r="J55" s="600"/>
      <c r="K55" s="602"/>
      <c r="L55" s="605"/>
      <c r="M55" s="606"/>
      <c r="N55" s="608"/>
      <c r="O55" s="611"/>
      <c r="P55" s="612"/>
      <c r="R55" s="156"/>
      <c r="S55" s="156"/>
      <c r="T55" s="156"/>
      <c r="U55" s="156"/>
      <c r="V55" s="156"/>
      <c r="W55" s="152"/>
      <c r="X55" s="156"/>
      <c r="Y55" s="156"/>
      <c r="Z55" s="158"/>
      <c r="AA55" s="156"/>
      <c r="AB55" s="158"/>
      <c r="AC55" s="158"/>
      <c r="AD55" s="156"/>
      <c r="AE55" s="156"/>
      <c r="AF55" s="156"/>
      <c r="AG55" s="159"/>
      <c r="AH55" s="156"/>
    </row>
    <row r="56" spans="1:34" s="69" customFormat="1" ht="15" customHeight="1">
      <c r="A56" s="585" t="s">
        <v>409</v>
      </c>
      <c r="B56" s="583" t="s">
        <v>215</v>
      </c>
      <c r="C56" s="584"/>
      <c r="D56" s="587"/>
      <c r="E56" s="589"/>
      <c r="F56" s="591"/>
      <c r="G56" s="593" t="s">
        <v>253</v>
      </c>
      <c r="H56" s="595"/>
      <c r="I56" s="595"/>
      <c r="J56" s="599"/>
      <c r="K56" s="601"/>
      <c r="L56" s="603"/>
      <c r="M56" s="604"/>
      <c r="N56" s="607"/>
      <c r="O56" s="609"/>
      <c r="P56" s="610"/>
      <c r="R56" s="156"/>
      <c r="S56" s="156"/>
      <c r="T56" s="156"/>
      <c r="U56" s="156"/>
      <c r="V56" s="156"/>
      <c r="W56" s="152"/>
      <c r="X56" s="156"/>
      <c r="Y56" s="156"/>
      <c r="Z56" s="158"/>
      <c r="AA56" s="156"/>
      <c r="AB56" s="158"/>
      <c r="AC56" s="158"/>
      <c r="AD56" s="156"/>
      <c r="AE56" s="156"/>
      <c r="AF56" s="156"/>
      <c r="AG56" s="159"/>
      <c r="AH56" s="156"/>
    </row>
    <row r="57" spans="1:34" s="69" customFormat="1" ht="15" customHeight="1">
      <c r="A57" s="586"/>
      <c r="B57" s="583" t="s">
        <v>216</v>
      </c>
      <c r="C57" s="584"/>
      <c r="D57" s="588"/>
      <c r="E57" s="590"/>
      <c r="F57" s="592"/>
      <c r="G57" s="594"/>
      <c r="H57" s="596"/>
      <c r="I57" s="596"/>
      <c r="J57" s="600"/>
      <c r="K57" s="602"/>
      <c r="L57" s="605"/>
      <c r="M57" s="606"/>
      <c r="N57" s="608"/>
      <c r="O57" s="611"/>
      <c r="P57" s="612"/>
      <c r="R57" s="156"/>
      <c r="S57" s="156"/>
      <c r="T57" s="156"/>
      <c r="U57" s="156"/>
      <c r="V57" s="156"/>
      <c r="W57" s="152"/>
      <c r="X57" s="156"/>
      <c r="Y57" s="156"/>
      <c r="Z57" s="158"/>
      <c r="AA57" s="156"/>
      <c r="AB57" s="158"/>
      <c r="AC57" s="158"/>
      <c r="AD57" s="156"/>
      <c r="AE57" s="156"/>
      <c r="AF57" s="156"/>
      <c r="AG57" s="159"/>
      <c r="AH57" s="156"/>
    </row>
    <row r="58" spans="1:34" s="69" customFormat="1" ht="15" customHeight="1">
      <c r="A58" s="597" t="s">
        <v>410</v>
      </c>
      <c r="B58" s="583" t="s">
        <v>215</v>
      </c>
      <c r="C58" s="584"/>
      <c r="D58" s="587"/>
      <c r="E58" s="589"/>
      <c r="F58" s="591"/>
      <c r="G58" s="593" t="s">
        <v>253</v>
      </c>
      <c r="H58" s="595"/>
      <c r="I58" s="595"/>
      <c r="J58" s="599"/>
      <c r="K58" s="601"/>
      <c r="L58" s="603"/>
      <c r="M58" s="604"/>
      <c r="N58" s="607"/>
      <c r="O58" s="609"/>
      <c r="P58" s="610"/>
      <c r="R58" s="156"/>
      <c r="S58" s="156"/>
      <c r="T58" s="156"/>
      <c r="U58" s="156"/>
      <c r="V58" s="156"/>
      <c r="W58" s="152"/>
      <c r="X58" s="156"/>
      <c r="Y58" s="156"/>
      <c r="Z58" s="158"/>
      <c r="AA58" s="156"/>
      <c r="AB58" s="158"/>
      <c r="AC58" s="158"/>
      <c r="AD58" s="156"/>
      <c r="AE58" s="156"/>
      <c r="AF58" s="156"/>
      <c r="AG58" s="159"/>
      <c r="AH58" s="156"/>
    </row>
    <row r="59" spans="1:34" s="69" customFormat="1" ht="15" customHeight="1">
      <c r="A59" s="598"/>
      <c r="B59" s="583" t="s">
        <v>216</v>
      </c>
      <c r="C59" s="584"/>
      <c r="D59" s="588"/>
      <c r="E59" s="590"/>
      <c r="F59" s="592"/>
      <c r="G59" s="594"/>
      <c r="H59" s="596"/>
      <c r="I59" s="596"/>
      <c r="J59" s="600"/>
      <c r="K59" s="602"/>
      <c r="L59" s="605"/>
      <c r="M59" s="606"/>
      <c r="N59" s="608"/>
      <c r="O59" s="611"/>
      <c r="P59" s="612"/>
      <c r="R59" s="156"/>
      <c r="S59" s="156"/>
      <c r="T59" s="156"/>
      <c r="U59" s="156"/>
      <c r="V59" s="156"/>
      <c r="W59" s="152"/>
      <c r="X59" s="156"/>
      <c r="Y59" s="156"/>
      <c r="Z59" s="158"/>
      <c r="AA59" s="156"/>
      <c r="AB59" s="158"/>
      <c r="AC59" s="158"/>
      <c r="AD59" s="156"/>
      <c r="AE59" s="156"/>
      <c r="AF59" s="156"/>
      <c r="AG59" s="159"/>
      <c r="AH59" s="156"/>
    </row>
    <row r="60" spans="1:34" s="69" customFormat="1" ht="15" customHeight="1">
      <c r="A60" s="585" t="s">
        <v>411</v>
      </c>
      <c r="B60" s="583" t="s">
        <v>215</v>
      </c>
      <c r="C60" s="584"/>
      <c r="D60" s="587"/>
      <c r="E60" s="589"/>
      <c r="F60" s="591"/>
      <c r="G60" s="593" t="s">
        <v>253</v>
      </c>
      <c r="H60" s="595"/>
      <c r="I60" s="595"/>
      <c r="J60" s="599"/>
      <c r="K60" s="601"/>
      <c r="L60" s="603"/>
      <c r="M60" s="604"/>
      <c r="N60" s="607"/>
      <c r="O60" s="609"/>
      <c r="P60" s="610"/>
      <c r="R60" s="156"/>
      <c r="S60" s="156"/>
      <c r="T60" s="156"/>
      <c r="U60" s="156"/>
      <c r="V60" s="156"/>
      <c r="W60" s="152"/>
      <c r="X60" s="156"/>
      <c r="Y60" s="156"/>
      <c r="Z60" s="158"/>
      <c r="AA60" s="156"/>
      <c r="AB60" s="158"/>
      <c r="AC60" s="158"/>
      <c r="AD60" s="156"/>
      <c r="AE60" s="156"/>
      <c r="AF60" s="156"/>
      <c r="AG60" s="159"/>
      <c r="AH60" s="156"/>
    </row>
    <row r="61" spans="1:34" s="69" customFormat="1" ht="15" customHeight="1">
      <c r="A61" s="586"/>
      <c r="B61" s="583" t="s">
        <v>216</v>
      </c>
      <c r="C61" s="584"/>
      <c r="D61" s="588"/>
      <c r="E61" s="590"/>
      <c r="F61" s="592"/>
      <c r="G61" s="594"/>
      <c r="H61" s="596"/>
      <c r="I61" s="596"/>
      <c r="J61" s="600"/>
      <c r="K61" s="602"/>
      <c r="L61" s="605"/>
      <c r="M61" s="606"/>
      <c r="N61" s="608"/>
      <c r="O61" s="611"/>
      <c r="P61" s="612"/>
      <c r="R61" s="156"/>
      <c r="S61" s="156"/>
      <c r="T61" s="156"/>
      <c r="U61" s="156"/>
      <c r="V61" s="156"/>
      <c r="W61" s="152"/>
      <c r="X61" s="156"/>
      <c r="Y61" s="156"/>
      <c r="Z61" s="158"/>
      <c r="AA61" s="156"/>
      <c r="AB61" s="158"/>
      <c r="AC61" s="158"/>
      <c r="AD61" s="156"/>
      <c r="AE61" s="156"/>
      <c r="AF61" s="156"/>
      <c r="AG61" s="159"/>
      <c r="AH61" s="156"/>
    </row>
    <row r="62" spans="1:34" s="69" customFormat="1" ht="15" customHeight="1">
      <c r="A62" s="597" t="s">
        <v>412</v>
      </c>
      <c r="B62" s="583" t="s">
        <v>215</v>
      </c>
      <c r="C62" s="584"/>
      <c r="D62" s="587"/>
      <c r="E62" s="589"/>
      <c r="F62" s="591"/>
      <c r="G62" s="593" t="s">
        <v>253</v>
      </c>
      <c r="H62" s="595"/>
      <c r="I62" s="595"/>
      <c r="J62" s="599"/>
      <c r="K62" s="601"/>
      <c r="L62" s="603"/>
      <c r="M62" s="604"/>
      <c r="N62" s="607"/>
      <c r="O62" s="609"/>
      <c r="P62" s="610"/>
      <c r="R62" s="156"/>
      <c r="S62" s="156"/>
      <c r="T62" s="156"/>
      <c r="U62" s="156"/>
      <c r="V62" s="156"/>
      <c r="W62" s="152"/>
      <c r="X62" s="156"/>
      <c r="Y62" s="156"/>
      <c r="Z62" s="158"/>
      <c r="AA62" s="156"/>
      <c r="AB62" s="158"/>
      <c r="AC62" s="158"/>
      <c r="AD62" s="156"/>
      <c r="AE62" s="156"/>
      <c r="AF62" s="156"/>
      <c r="AG62" s="159"/>
      <c r="AH62" s="156"/>
    </row>
    <row r="63" spans="1:34" s="69" customFormat="1" ht="15" customHeight="1">
      <c r="A63" s="598"/>
      <c r="B63" s="583" t="s">
        <v>216</v>
      </c>
      <c r="C63" s="584"/>
      <c r="D63" s="588"/>
      <c r="E63" s="590"/>
      <c r="F63" s="592"/>
      <c r="G63" s="594"/>
      <c r="H63" s="596"/>
      <c r="I63" s="596"/>
      <c r="J63" s="600"/>
      <c r="K63" s="602"/>
      <c r="L63" s="605"/>
      <c r="M63" s="606"/>
      <c r="N63" s="608"/>
      <c r="O63" s="611"/>
      <c r="P63" s="612"/>
      <c r="R63" s="156"/>
      <c r="S63" s="156"/>
      <c r="T63" s="156"/>
      <c r="U63" s="156"/>
      <c r="V63" s="156"/>
      <c r="W63" s="152"/>
      <c r="X63" s="156"/>
      <c r="Y63" s="156"/>
      <c r="Z63" s="158"/>
      <c r="AA63" s="156"/>
      <c r="AB63" s="158"/>
      <c r="AC63" s="158"/>
      <c r="AD63" s="156"/>
      <c r="AE63" s="156"/>
      <c r="AF63" s="156"/>
      <c r="AG63" s="159"/>
      <c r="AH63" s="156"/>
    </row>
    <row r="64" spans="1:34" s="69" customFormat="1" ht="15" customHeight="1">
      <c r="A64" s="585" t="s">
        <v>408</v>
      </c>
      <c r="B64" s="583" t="s">
        <v>215</v>
      </c>
      <c r="C64" s="584"/>
      <c r="D64" s="587"/>
      <c r="E64" s="589"/>
      <c r="F64" s="591"/>
      <c r="G64" s="593" t="s">
        <v>253</v>
      </c>
      <c r="H64" s="595"/>
      <c r="I64" s="595"/>
      <c r="J64" s="599"/>
      <c r="K64" s="601"/>
      <c r="L64" s="603"/>
      <c r="M64" s="604"/>
      <c r="N64" s="607"/>
      <c r="O64" s="609"/>
      <c r="P64" s="610"/>
      <c r="R64" s="156"/>
      <c r="S64" s="156"/>
      <c r="T64" s="156"/>
      <c r="U64" s="156"/>
      <c r="V64" s="156"/>
      <c r="W64" s="152"/>
      <c r="X64" s="156"/>
      <c r="Y64" s="156"/>
      <c r="Z64" s="158"/>
      <c r="AA64" s="156"/>
      <c r="AB64" s="158"/>
      <c r="AC64" s="158"/>
      <c r="AD64" s="156"/>
      <c r="AE64" s="156"/>
      <c r="AF64" s="156"/>
      <c r="AG64" s="159"/>
      <c r="AH64" s="156"/>
    </row>
    <row r="65" spans="1:39" s="69" customFormat="1" ht="15" customHeight="1">
      <c r="A65" s="586"/>
      <c r="B65" s="583" t="s">
        <v>216</v>
      </c>
      <c r="C65" s="584"/>
      <c r="D65" s="588"/>
      <c r="E65" s="590"/>
      <c r="F65" s="592"/>
      <c r="G65" s="594"/>
      <c r="H65" s="596"/>
      <c r="I65" s="596"/>
      <c r="J65" s="600"/>
      <c r="K65" s="602"/>
      <c r="L65" s="605"/>
      <c r="M65" s="606"/>
      <c r="N65" s="608"/>
      <c r="O65" s="611"/>
      <c r="P65" s="612"/>
      <c r="R65" s="156"/>
      <c r="S65" s="156"/>
      <c r="T65" s="156"/>
      <c r="U65" s="156"/>
      <c r="V65" s="156"/>
      <c r="W65" s="156"/>
      <c r="X65" s="156"/>
      <c r="Y65" s="156"/>
      <c r="Z65" s="158"/>
      <c r="AA65" s="156"/>
      <c r="AB65" s="158"/>
      <c r="AC65" s="158"/>
      <c r="AD65" s="156"/>
      <c r="AE65" s="156"/>
      <c r="AF65" s="156"/>
      <c r="AG65" s="159"/>
      <c r="AH65" s="156"/>
    </row>
    <row r="68" spans="1:39" ht="21" customHeight="1">
      <c r="A68" t="s">
        <v>186</v>
      </c>
      <c r="B68" s="69"/>
      <c r="C68" s="69"/>
      <c r="D68" s="69"/>
      <c r="E68" s="69"/>
      <c r="F68" s="69"/>
      <c r="G68" s="69"/>
      <c r="H68" s="69"/>
      <c r="I68" s="69"/>
      <c r="J68" s="69"/>
      <c r="K68" s="69"/>
      <c r="L68" s="69"/>
      <c r="M68" s="173"/>
      <c r="N68" s="330"/>
      <c r="O68" s="331"/>
      <c r="Q68" s="124"/>
    </row>
    <row r="69" spans="1:39" ht="14.25" customHeight="1">
      <c r="A69" s="642" t="s">
        <v>19</v>
      </c>
      <c r="B69" s="634" t="s">
        <v>21</v>
      </c>
      <c r="C69" s="635"/>
      <c r="D69" s="622" t="s">
        <v>365</v>
      </c>
      <c r="E69" s="622" t="s">
        <v>58</v>
      </c>
      <c r="F69" s="622" t="s">
        <v>309</v>
      </c>
      <c r="G69" s="622" t="s">
        <v>327</v>
      </c>
      <c r="H69" s="622" t="s">
        <v>369</v>
      </c>
      <c r="I69" s="622" t="s">
        <v>370</v>
      </c>
      <c r="J69" s="632" t="s">
        <v>364</v>
      </c>
      <c r="K69" s="622" t="s">
        <v>366</v>
      </c>
      <c r="L69" s="616" t="s">
        <v>191</v>
      </c>
      <c r="M69" s="617"/>
      <c r="N69" s="622" t="s">
        <v>312</v>
      </c>
      <c r="O69" s="632" t="s">
        <v>27</v>
      </c>
      <c r="P69" s="638"/>
      <c r="R69" s="26"/>
      <c r="S69" s="44"/>
      <c r="T69" s="44"/>
      <c r="U69" s="44"/>
      <c r="V69" s="44"/>
      <c r="X69" s="45"/>
      <c r="Y69" s="45"/>
      <c r="Z69" s="45"/>
      <c r="AA69" s="45"/>
      <c r="AB69" s="45"/>
      <c r="AC69" s="45"/>
      <c r="AD69" s="45"/>
      <c r="AE69" s="45"/>
      <c r="AF69" s="44"/>
      <c r="AG69" s="44"/>
      <c r="AJ69" s="119"/>
    </row>
    <row r="70" spans="1:39" ht="60" customHeight="1">
      <c r="A70" s="644"/>
      <c r="B70" s="636" t="s">
        <v>106</v>
      </c>
      <c r="C70" s="637"/>
      <c r="D70" s="644"/>
      <c r="E70" s="624"/>
      <c r="F70" s="624"/>
      <c r="G70" s="624"/>
      <c r="H70" s="624"/>
      <c r="I70" s="624"/>
      <c r="J70" s="633"/>
      <c r="K70" s="624"/>
      <c r="L70" s="620"/>
      <c r="M70" s="621"/>
      <c r="N70" s="624"/>
      <c r="O70" s="633"/>
      <c r="P70" s="641"/>
      <c r="R70" s="148"/>
      <c r="S70" s="148"/>
      <c r="T70" s="148"/>
      <c r="U70" s="148"/>
      <c r="V70" s="148"/>
      <c r="W70" s="148"/>
      <c r="X70" s="148"/>
      <c r="Y70" s="149"/>
      <c r="Z70" s="150"/>
      <c r="AA70" s="148"/>
      <c r="AB70" s="151"/>
      <c r="AC70" s="44"/>
      <c r="AD70" s="148"/>
      <c r="AE70" s="149"/>
      <c r="AF70" s="148"/>
      <c r="AG70" s="148"/>
      <c r="AH70" s="148"/>
      <c r="AJ70" s="148"/>
      <c r="AK70" s="148"/>
      <c r="AL70" s="148"/>
      <c r="AM70" s="148"/>
    </row>
    <row r="71" spans="1:39" ht="13.5" customHeight="1">
      <c r="A71" s="71">
        <v>1</v>
      </c>
      <c r="B71" s="583" t="s">
        <v>307</v>
      </c>
      <c r="C71" s="584"/>
      <c r="D71" s="40" t="s">
        <v>317</v>
      </c>
      <c r="E71" s="41">
        <v>38078</v>
      </c>
      <c r="F71" s="320">
        <v>90</v>
      </c>
      <c r="G71" s="302" t="s">
        <v>278</v>
      </c>
      <c r="H71" s="303" t="s">
        <v>297</v>
      </c>
      <c r="I71" s="304" t="s">
        <v>300</v>
      </c>
      <c r="J71" s="302" t="s">
        <v>314</v>
      </c>
      <c r="K71" s="305" t="s">
        <v>281</v>
      </c>
      <c r="L71" s="614">
        <v>20</v>
      </c>
      <c r="M71" s="615"/>
      <c r="N71" s="40"/>
      <c r="O71" s="613"/>
      <c r="P71" s="613"/>
      <c r="R71" s="152"/>
      <c r="S71" s="152"/>
      <c r="T71" s="152"/>
      <c r="U71" s="152"/>
      <c r="V71" s="152"/>
      <c r="W71" s="152"/>
      <c r="X71" s="153"/>
      <c r="Y71" s="152"/>
      <c r="Z71" s="154"/>
      <c r="AA71" s="152"/>
      <c r="AB71" s="154"/>
      <c r="AC71" s="154"/>
      <c r="AD71" s="152"/>
      <c r="AE71" s="152"/>
      <c r="AF71" s="152"/>
      <c r="AG71" s="152"/>
      <c r="AH71" s="152"/>
      <c r="AJ71" s="152"/>
      <c r="AK71" s="152"/>
      <c r="AL71" s="152"/>
      <c r="AM71" s="152"/>
    </row>
    <row r="72" spans="1:39" ht="13.5" customHeight="1">
      <c r="A72" s="71">
        <v>2</v>
      </c>
      <c r="B72" s="583" t="s">
        <v>321</v>
      </c>
      <c r="C72" s="584"/>
      <c r="D72" s="40" t="s">
        <v>318</v>
      </c>
      <c r="E72" s="41">
        <v>36313</v>
      </c>
      <c r="F72" s="320">
        <v>90</v>
      </c>
      <c r="G72" s="302" t="s">
        <v>319</v>
      </c>
      <c r="H72" s="303" t="s">
        <v>298</v>
      </c>
      <c r="I72" s="304" t="s">
        <v>300</v>
      </c>
      <c r="J72" s="302" t="s">
        <v>319</v>
      </c>
      <c r="K72" s="305" t="s">
        <v>320</v>
      </c>
      <c r="L72" s="614">
        <v>25</v>
      </c>
      <c r="M72" s="615"/>
      <c r="N72" s="40"/>
      <c r="O72" s="613"/>
      <c r="P72" s="613"/>
      <c r="R72" s="152"/>
      <c r="S72" s="152"/>
      <c r="T72" s="152"/>
      <c r="U72" s="152"/>
      <c r="V72" s="152"/>
      <c r="W72" s="152"/>
      <c r="X72" s="153"/>
      <c r="Y72" s="152"/>
      <c r="Z72" s="154"/>
      <c r="AA72" s="152"/>
      <c r="AB72" s="154"/>
      <c r="AC72" s="154"/>
      <c r="AD72" s="152"/>
      <c r="AE72" s="152"/>
      <c r="AF72" s="152"/>
      <c r="AG72" s="152"/>
      <c r="AH72" s="152"/>
      <c r="AJ72" s="152"/>
      <c r="AK72" s="152"/>
      <c r="AL72" s="152"/>
      <c r="AM72" s="152"/>
    </row>
    <row r="73" spans="1:39" ht="13.5" customHeight="1">
      <c r="A73" s="71">
        <v>3</v>
      </c>
      <c r="B73" s="583" t="s">
        <v>322</v>
      </c>
      <c r="C73" s="584"/>
      <c r="D73" s="40" t="s">
        <v>318</v>
      </c>
      <c r="E73" s="41">
        <v>29343</v>
      </c>
      <c r="F73" s="320">
        <v>90</v>
      </c>
      <c r="G73" s="302" t="s">
        <v>277</v>
      </c>
      <c r="H73" s="303" t="s">
        <v>298</v>
      </c>
      <c r="I73" s="304" t="s">
        <v>300</v>
      </c>
      <c r="J73" s="302" t="s">
        <v>319</v>
      </c>
      <c r="K73" s="305" t="s">
        <v>323</v>
      </c>
      <c r="L73" s="614">
        <v>44</v>
      </c>
      <c r="M73" s="615"/>
      <c r="N73" s="40" t="s">
        <v>324</v>
      </c>
      <c r="O73" s="613"/>
      <c r="P73" s="613"/>
      <c r="R73" s="152"/>
      <c r="S73" s="152"/>
      <c r="T73" s="152"/>
      <c r="U73" s="152"/>
      <c r="V73" s="152"/>
      <c r="W73" s="152"/>
      <c r="X73" s="153"/>
      <c r="Y73" s="152"/>
      <c r="Z73" s="154"/>
      <c r="AA73" s="152"/>
      <c r="AB73" s="154"/>
      <c r="AC73" s="154"/>
      <c r="AD73" s="152"/>
      <c r="AE73" s="152"/>
      <c r="AF73" s="152"/>
      <c r="AG73" s="152"/>
      <c r="AH73" s="152"/>
      <c r="AJ73" s="152"/>
      <c r="AK73" s="152"/>
      <c r="AL73" s="152"/>
      <c r="AM73" s="152"/>
    </row>
    <row r="74" spans="1:39" ht="13.5" customHeight="1">
      <c r="A74" s="71">
        <v>4</v>
      </c>
      <c r="B74" s="583" t="s">
        <v>371</v>
      </c>
      <c r="C74" s="584"/>
      <c r="D74" s="40" t="s">
        <v>317</v>
      </c>
      <c r="E74" s="41">
        <v>30105</v>
      </c>
      <c r="F74" s="320">
        <v>90</v>
      </c>
      <c r="G74" s="302" t="s">
        <v>277</v>
      </c>
      <c r="H74" s="303" t="s">
        <v>372</v>
      </c>
      <c r="I74" s="304" t="s">
        <v>300</v>
      </c>
      <c r="J74" s="302" t="s">
        <v>319</v>
      </c>
      <c r="K74" s="305" t="s">
        <v>323</v>
      </c>
      <c r="L74" s="614">
        <v>42</v>
      </c>
      <c r="M74" s="615"/>
      <c r="N74" s="40" t="s">
        <v>324</v>
      </c>
      <c r="O74" s="613"/>
      <c r="P74" s="613"/>
      <c r="R74" s="152"/>
      <c r="S74" s="152"/>
      <c r="T74" s="152"/>
      <c r="U74" s="152"/>
      <c r="V74" s="152"/>
      <c r="W74" s="152"/>
      <c r="X74" s="153"/>
      <c r="Y74" s="152"/>
      <c r="Z74" s="154"/>
      <c r="AA74" s="152"/>
      <c r="AB74" s="154"/>
      <c r="AC74" s="154"/>
      <c r="AD74" s="152"/>
      <c r="AE74" s="152"/>
      <c r="AF74" s="152"/>
      <c r="AG74" s="152"/>
      <c r="AH74" s="152"/>
      <c r="AJ74" s="152"/>
      <c r="AK74" s="152"/>
      <c r="AL74" s="152"/>
      <c r="AM74" s="152"/>
    </row>
    <row r="75" spans="1:39" ht="13.5" customHeight="1">
      <c r="A75" s="71">
        <v>5</v>
      </c>
      <c r="B75" s="583" t="s">
        <v>373</v>
      </c>
      <c r="C75" s="584"/>
      <c r="D75" s="40" t="s">
        <v>317</v>
      </c>
      <c r="E75" s="41">
        <v>37718</v>
      </c>
      <c r="F75" s="320">
        <v>90</v>
      </c>
      <c r="G75" s="302" t="s">
        <v>277</v>
      </c>
      <c r="H75" s="303" t="s">
        <v>372</v>
      </c>
      <c r="I75" s="304" t="s">
        <v>300</v>
      </c>
      <c r="J75" s="302" t="s">
        <v>319</v>
      </c>
      <c r="K75" s="305" t="s">
        <v>281</v>
      </c>
      <c r="L75" s="614">
        <v>21</v>
      </c>
      <c r="M75" s="615"/>
      <c r="N75" s="40"/>
      <c r="O75" s="613"/>
      <c r="P75" s="613"/>
      <c r="R75" s="152"/>
      <c r="S75" s="152"/>
      <c r="T75" s="152"/>
      <c r="U75" s="152"/>
      <c r="V75" s="152"/>
      <c r="W75" s="152"/>
      <c r="X75" s="153"/>
      <c r="Y75" s="152"/>
      <c r="Z75" s="154"/>
      <c r="AA75" s="152"/>
      <c r="AB75" s="154"/>
      <c r="AC75" s="154"/>
      <c r="AD75" s="152"/>
      <c r="AE75" s="152"/>
      <c r="AF75" s="152"/>
      <c r="AG75" s="152"/>
      <c r="AH75" s="152"/>
      <c r="AJ75" s="152"/>
      <c r="AK75" s="152"/>
      <c r="AL75" s="152"/>
      <c r="AM75" s="152"/>
    </row>
    <row r="76" spans="1:39" ht="13.5" customHeight="1">
      <c r="A76" s="71">
        <v>6</v>
      </c>
      <c r="B76" s="583"/>
      <c r="C76" s="584"/>
      <c r="D76" s="40"/>
      <c r="E76" s="41"/>
      <c r="F76" s="320"/>
      <c r="G76" s="302"/>
      <c r="H76" s="303"/>
      <c r="I76" s="304"/>
      <c r="J76" s="302"/>
      <c r="K76" s="305"/>
      <c r="L76" s="614"/>
      <c r="M76" s="615"/>
      <c r="N76" s="40"/>
      <c r="O76" s="613"/>
      <c r="P76" s="613"/>
      <c r="R76" s="152"/>
      <c r="S76" s="152"/>
      <c r="T76" s="152"/>
      <c r="U76" s="152"/>
      <c r="V76" s="152"/>
      <c r="W76" s="152"/>
      <c r="X76" s="153"/>
      <c r="Y76" s="152"/>
      <c r="Z76" s="154"/>
      <c r="AA76" s="152"/>
      <c r="AB76" s="154"/>
      <c r="AC76" s="154"/>
      <c r="AD76" s="152"/>
      <c r="AE76" s="152"/>
      <c r="AF76" s="152"/>
      <c r="AG76" s="152"/>
      <c r="AH76" s="152"/>
      <c r="AJ76" s="152"/>
      <c r="AK76" s="152"/>
      <c r="AL76" s="152"/>
      <c r="AM76" s="152"/>
    </row>
    <row r="77" spans="1:39" ht="13.5" customHeight="1">
      <c r="A77" s="71">
        <v>7</v>
      </c>
      <c r="B77" s="583"/>
      <c r="C77" s="584"/>
      <c r="D77" s="40"/>
      <c r="E77" s="41"/>
      <c r="F77" s="320"/>
      <c r="G77" s="302"/>
      <c r="H77" s="303"/>
      <c r="I77" s="304"/>
      <c r="J77" s="302"/>
      <c r="K77" s="305"/>
      <c r="L77" s="614"/>
      <c r="M77" s="615"/>
      <c r="N77" s="40"/>
      <c r="O77" s="613"/>
      <c r="P77" s="613"/>
      <c r="R77" s="152"/>
      <c r="S77" s="152"/>
      <c r="T77" s="152"/>
      <c r="U77" s="152"/>
      <c r="V77" s="152"/>
      <c r="W77" s="152"/>
      <c r="X77" s="153"/>
      <c r="Y77" s="152"/>
      <c r="Z77" s="154"/>
      <c r="AA77" s="152"/>
      <c r="AB77" s="154"/>
      <c r="AC77" s="154"/>
      <c r="AD77" s="152"/>
      <c r="AE77" s="152"/>
      <c r="AF77" s="152"/>
      <c r="AG77" s="152"/>
      <c r="AH77" s="152"/>
      <c r="AJ77" s="152"/>
      <c r="AK77" s="152"/>
      <c r="AL77" s="152"/>
      <c r="AM77" s="152"/>
    </row>
    <row r="78" spans="1:39" ht="13.5" customHeight="1">
      <c r="A78" s="71">
        <v>8</v>
      </c>
      <c r="B78" s="297"/>
      <c r="C78" s="298"/>
      <c r="D78" s="40"/>
      <c r="E78" s="41"/>
      <c r="F78" s="320"/>
      <c r="G78" s="302"/>
      <c r="H78" s="303"/>
      <c r="I78" s="304"/>
      <c r="J78" s="302"/>
      <c r="K78" s="305"/>
      <c r="L78" s="306"/>
      <c r="M78" s="307"/>
      <c r="N78" s="40"/>
      <c r="O78" s="613"/>
      <c r="P78" s="613"/>
      <c r="R78" s="152"/>
      <c r="S78" s="152"/>
      <c r="T78" s="152"/>
      <c r="U78" s="152"/>
      <c r="V78" s="152"/>
      <c r="W78" s="152"/>
      <c r="X78" s="153"/>
      <c r="Y78" s="152"/>
      <c r="Z78" s="154"/>
      <c r="AA78" s="152"/>
      <c r="AB78" s="154"/>
      <c r="AC78" s="154"/>
      <c r="AD78" s="152"/>
      <c r="AE78" s="152"/>
      <c r="AF78" s="152"/>
      <c r="AG78" s="152"/>
      <c r="AH78" s="152"/>
      <c r="AJ78" s="152"/>
      <c r="AK78" s="152"/>
      <c r="AL78" s="152"/>
      <c r="AM78" s="152"/>
    </row>
    <row r="79" spans="1:39" ht="13.5" customHeight="1">
      <c r="A79" s="71">
        <v>9</v>
      </c>
      <c r="B79" s="297"/>
      <c r="C79" s="298"/>
      <c r="D79" s="40"/>
      <c r="E79" s="41"/>
      <c r="F79" s="320"/>
      <c r="G79" s="302"/>
      <c r="H79" s="303"/>
      <c r="I79" s="304"/>
      <c r="J79" s="302"/>
      <c r="K79" s="305"/>
      <c r="L79" s="306"/>
      <c r="M79" s="307"/>
      <c r="N79" s="40"/>
      <c r="O79" s="613"/>
      <c r="P79" s="613"/>
      <c r="R79" s="152"/>
      <c r="S79" s="152"/>
      <c r="T79" s="152"/>
      <c r="U79" s="152"/>
      <c r="V79" s="152"/>
      <c r="W79" s="152"/>
      <c r="X79" s="153"/>
      <c r="Y79" s="152"/>
      <c r="Z79" s="154"/>
      <c r="AA79" s="152"/>
      <c r="AB79" s="154"/>
      <c r="AC79" s="154"/>
      <c r="AD79" s="152"/>
      <c r="AE79" s="152"/>
      <c r="AF79" s="152"/>
      <c r="AG79" s="152"/>
      <c r="AH79" s="152"/>
      <c r="AJ79" s="152"/>
      <c r="AK79" s="152"/>
      <c r="AL79" s="152"/>
      <c r="AM79" s="152"/>
    </row>
    <row r="80" spans="1:39" ht="13.5" customHeight="1">
      <c r="A80" s="71">
        <v>10</v>
      </c>
      <c r="B80" s="297"/>
      <c r="C80" s="298"/>
      <c r="D80" s="40"/>
      <c r="E80" s="41"/>
      <c r="F80" s="320"/>
      <c r="G80" s="302"/>
      <c r="H80" s="303"/>
      <c r="I80" s="304"/>
      <c r="J80" s="302"/>
      <c r="K80" s="305"/>
      <c r="L80" s="306"/>
      <c r="M80" s="307"/>
      <c r="N80" s="40"/>
      <c r="O80" s="613"/>
      <c r="P80" s="613"/>
      <c r="R80" s="152"/>
      <c r="S80" s="152"/>
      <c r="T80" s="152"/>
      <c r="U80" s="152"/>
      <c r="V80" s="152"/>
      <c r="W80" s="152"/>
      <c r="X80" s="153"/>
      <c r="Y80" s="152"/>
      <c r="Z80" s="154"/>
      <c r="AA80" s="152"/>
      <c r="AB80" s="154"/>
      <c r="AC80" s="154"/>
      <c r="AD80" s="152"/>
      <c r="AE80" s="152"/>
      <c r="AF80" s="152"/>
      <c r="AG80" s="152"/>
      <c r="AH80" s="152"/>
      <c r="AJ80" s="152"/>
      <c r="AK80" s="152"/>
      <c r="AL80" s="152"/>
      <c r="AM80" s="152"/>
    </row>
    <row r="81" spans="1:39" ht="13.5" customHeight="1">
      <c r="A81" s="71">
        <v>11</v>
      </c>
      <c r="B81" s="583"/>
      <c r="C81" s="584"/>
      <c r="D81" s="40"/>
      <c r="E81" s="41"/>
      <c r="F81" s="320"/>
      <c r="G81" s="302"/>
      <c r="H81" s="303"/>
      <c r="I81" s="304"/>
      <c r="J81" s="302"/>
      <c r="K81" s="305"/>
      <c r="L81" s="614"/>
      <c r="M81" s="615"/>
      <c r="N81" s="40"/>
      <c r="O81" s="613"/>
      <c r="P81" s="613"/>
      <c r="R81" s="152"/>
      <c r="S81" s="152"/>
      <c r="T81" s="152"/>
      <c r="U81" s="152"/>
      <c r="V81" s="152"/>
      <c r="W81" s="152"/>
      <c r="X81" s="153"/>
      <c r="Y81" s="152"/>
      <c r="Z81" s="154"/>
      <c r="AA81" s="152"/>
      <c r="AB81" s="154"/>
      <c r="AC81" s="154"/>
      <c r="AD81" s="152"/>
      <c r="AE81" s="152"/>
      <c r="AF81" s="152"/>
      <c r="AG81" s="152"/>
      <c r="AH81" s="152"/>
      <c r="AJ81" s="152"/>
      <c r="AK81" s="152"/>
      <c r="AL81" s="152"/>
      <c r="AM81" s="152"/>
    </row>
    <row r="82" spans="1:39" ht="13.5" customHeight="1">
      <c r="A82" s="71">
        <v>12</v>
      </c>
      <c r="B82" s="297"/>
      <c r="C82" s="298"/>
      <c r="D82" s="40"/>
      <c r="E82" s="41"/>
      <c r="F82" s="320"/>
      <c r="G82" s="302"/>
      <c r="H82" s="303"/>
      <c r="I82" s="304"/>
      <c r="J82" s="302"/>
      <c r="K82" s="305"/>
      <c r="L82" s="306"/>
      <c r="M82" s="307"/>
      <c r="N82" s="40"/>
      <c r="O82" s="613"/>
      <c r="P82" s="613"/>
      <c r="R82" s="152"/>
      <c r="S82" s="152"/>
      <c r="T82" s="152"/>
      <c r="U82" s="152"/>
      <c r="V82" s="152"/>
      <c r="W82" s="152"/>
      <c r="X82" s="153"/>
      <c r="Y82" s="152"/>
      <c r="Z82" s="154"/>
      <c r="AA82" s="152"/>
      <c r="AB82" s="154"/>
      <c r="AC82" s="154"/>
      <c r="AD82" s="152"/>
      <c r="AE82" s="152"/>
      <c r="AF82" s="152"/>
      <c r="AG82" s="152"/>
      <c r="AH82" s="152"/>
      <c r="AJ82" s="152"/>
      <c r="AK82" s="152"/>
      <c r="AL82" s="152"/>
      <c r="AM82" s="152"/>
    </row>
    <row r="83" spans="1:39" ht="13.5" customHeight="1">
      <c r="A83" s="71">
        <v>13</v>
      </c>
      <c r="B83" s="297"/>
      <c r="C83" s="298"/>
      <c r="D83" s="40"/>
      <c r="E83" s="41"/>
      <c r="F83" s="320"/>
      <c r="G83" s="302"/>
      <c r="H83" s="303"/>
      <c r="I83" s="304"/>
      <c r="J83" s="302"/>
      <c r="K83" s="305"/>
      <c r="L83" s="306"/>
      <c r="M83" s="307"/>
      <c r="N83" s="40"/>
      <c r="O83" s="613"/>
      <c r="P83" s="613"/>
      <c r="R83" s="152"/>
      <c r="S83" s="152"/>
      <c r="T83" s="152"/>
      <c r="U83" s="152"/>
      <c r="V83" s="152"/>
      <c r="W83" s="152"/>
      <c r="X83" s="153"/>
      <c r="Y83" s="152"/>
      <c r="Z83" s="154"/>
      <c r="AA83" s="152"/>
      <c r="AB83" s="154"/>
      <c r="AC83" s="154"/>
      <c r="AD83" s="152"/>
      <c r="AE83" s="152"/>
      <c r="AF83" s="152"/>
      <c r="AG83" s="152"/>
      <c r="AH83" s="152"/>
      <c r="AJ83" s="152"/>
      <c r="AK83" s="152"/>
      <c r="AL83" s="152"/>
      <c r="AM83" s="152"/>
    </row>
    <row r="84" spans="1:39" ht="13.5" customHeight="1">
      <c r="A84" s="71">
        <v>14</v>
      </c>
      <c r="B84" s="297"/>
      <c r="C84" s="298"/>
      <c r="D84" s="40"/>
      <c r="E84" s="41"/>
      <c r="F84" s="320"/>
      <c r="G84" s="302"/>
      <c r="H84" s="303"/>
      <c r="I84" s="304"/>
      <c r="J84" s="302"/>
      <c r="K84" s="305"/>
      <c r="L84" s="306"/>
      <c r="M84" s="307"/>
      <c r="N84" s="40"/>
      <c r="O84" s="613"/>
      <c r="P84" s="613"/>
      <c r="R84" s="152"/>
      <c r="S84" s="152"/>
      <c r="T84" s="152"/>
      <c r="U84" s="152"/>
      <c r="V84" s="152"/>
      <c r="W84" s="152"/>
      <c r="X84" s="153"/>
      <c r="Y84" s="152"/>
      <c r="Z84" s="154"/>
      <c r="AA84" s="152"/>
      <c r="AB84" s="154"/>
      <c r="AC84" s="154"/>
      <c r="AD84" s="152"/>
      <c r="AE84" s="152"/>
      <c r="AF84" s="152"/>
      <c r="AG84" s="152"/>
      <c r="AH84" s="152"/>
      <c r="AJ84" s="152"/>
      <c r="AK84" s="152"/>
      <c r="AL84" s="152"/>
      <c r="AM84" s="152"/>
    </row>
    <row r="85" spans="1:39" ht="13.5" customHeight="1">
      <c r="A85" s="71">
        <v>15</v>
      </c>
      <c r="B85" s="583"/>
      <c r="C85" s="584"/>
      <c r="D85" s="40"/>
      <c r="E85" s="41"/>
      <c r="F85" s="320"/>
      <c r="G85" s="302"/>
      <c r="H85" s="303"/>
      <c r="I85" s="304"/>
      <c r="J85" s="302"/>
      <c r="K85" s="305"/>
      <c r="L85" s="614"/>
      <c r="M85" s="615"/>
      <c r="N85" s="40"/>
      <c r="O85" s="613"/>
      <c r="P85" s="613"/>
      <c r="R85" s="152"/>
      <c r="S85" s="152"/>
      <c r="T85" s="152"/>
      <c r="U85" s="152"/>
      <c r="V85" s="152"/>
      <c r="W85" s="152"/>
      <c r="X85" s="153"/>
      <c r="Y85" s="152"/>
      <c r="Z85" s="154"/>
      <c r="AA85" s="152"/>
      <c r="AB85" s="154"/>
      <c r="AC85" s="154"/>
      <c r="AD85" s="152"/>
      <c r="AE85" s="152"/>
      <c r="AF85" s="152"/>
      <c r="AG85" s="152"/>
      <c r="AH85" s="152"/>
      <c r="AJ85" s="152"/>
      <c r="AK85" s="152"/>
      <c r="AL85" s="152"/>
      <c r="AM85" s="152"/>
    </row>
    <row r="86" spans="1:39" ht="6.75" customHeight="1">
      <c r="A86" s="164"/>
      <c r="B86" s="165"/>
      <c r="C86" s="165"/>
      <c r="D86" s="166"/>
      <c r="E86" s="167"/>
      <c r="F86" s="168"/>
      <c r="G86" s="168"/>
      <c r="H86" s="169"/>
      <c r="I86" s="169"/>
      <c r="J86" s="170"/>
      <c r="K86" s="171"/>
      <c r="L86" s="172"/>
      <c r="M86" s="172"/>
      <c r="N86" s="166"/>
      <c r="O86" s="181"/>
      <c r="P86" s="181"/>
      <c r="R86" s="152"/>
      <c r="S86" s="152"/>
      <c r="T86" s="152"/>
      <c r="U86" s="152"/>
      <c r="V86" s="152"/>
      <c r="W86" s="152"/>
      <c r="X86" s="153"/>
      <c r="Y86" s="152"/>
      <c r="Z86" s="154"/>
      <c r="AA86" s="152"/>
      <c r="AB86" s="154"/>
      <c r="AC86" s="154"/>
      <c r="AD86" s="152"/>
      <c r="AE86" s="152"/>
      <c r="AF86" s="152"/>
      <c r="AG86" s="152"/>
      <c r="AH86" s="152"/>
      <c r="AJ86" s="152"/>
      <c r="AK86" s="152"/>
      <c r="AL86" s="152"/>
      <c r="AM86" s="152"/>
    </row>
    <row r="87" spans="1:39" ht="18.75" customHeight="1">
      <c r="A87" t="s">
        <v>187</v>
      </c>
      <c r="R87" s="155"/>
    </row>
    <row r="88" spans="1:39" s="69" customFormat="1" ht="14.25" customHeight="1">
      <c r="A88" s="642" t="s">
        <v>19</v>
      </c>
      <c r="B88" s="634" t="s">
        <v>21</v>
      </c>
      <c r="C88" s="635"/>
      <c r="D88" s="645" t="s">
        <v>20</v>
      </c>
      <c r="E88" s="646" t="s">
        <v>58</v>
      </c>
      <c r="F88" s="646" t="s">
        <v>310</v>
      </c>
      <c r="G88" s="622" t="s">
        <v>326</v>
      </c>
      <c r="H88" s="646" t="s">
        <v>367</v>
      </c>
      <c r="I88" s="622" t="s">
        <v>368</v>
      </c>
      <c r="J88" s="632" t="s">
        <v>311</v>
      </c>
      <c r="K88" s="632" t="s">
        <v>366</v>
      </c>
      <c r="L88" s="616" t="s">
        <v>138</v>
      </c>
      <c r="M88" s="617"/>
      <c r="N88" s="622" t="s">
        <v>308</v>
      </c>
      <c r="O88" s="632" t="s">
        <v>27</v>
      </c>
      <c r="P88" s="638"/>
      <c r="R88" s="156"/>
      <c r="S88" s="156"/>
      <c r="T88" s="156"/>
      <c r="U88" s="156"/>
      <c r="V88" s="156"/>
      <c r="W88" s="156"/>
      <c r="X88" s="156"/>
      <c r="Y88" s="156"/>
      <c r="Z88" s="156"/>
      <c r="AA88" s="156"/>
      <c r="AB88" s="156"/>
      <c r="AC88" s="156"/>
      <c r="AD88" s="156"/>
      <c r="AE88" s="156"/>
      <c r="AF88" s="156"/>
      <c r="AG88" s="156"/>
      <c r="AH88" s="156"/>
    </row>
    <row r="89" spans="1:39" s="69" customFormat="1" ht="14.25" customHeight="1">
      <c r="A89" s="643"/>
      <c r="B89" s="634" t="s">
        <v>9</v>
      </c>
      <c r="C89" s="635"/>
      <c r="D89" s="645"/>
      <c r="E89" s="646"/>
      <c r="F89" s="646"/>
      <c r="G89" s="623"/>
      <c r="H89" s="646"/>
      <c r="I89" s="623"/>
      <c r="J89" s="639"/>
      <c r="K89" s="639"/>
      <c r="L89" s="618"/>
      <c r="M89" s="619"/>
      <c r="N89" s="623"/>
      <c r="O89" s="639"/>
      <c r="P89" s="640"/>
      <c r="R89" s="156"/>
      <c r="S89" s="156"/>
      <c r="T89" s="156"/>
      <c r="U89" s="156"/>
      <c r="V89" s="156"/>
      <c r="W89" s="156"/>
      <c r="X89" s="156"/>
      <c r="Y89" s="156"/>
      <c r="Z89" s="156"/>
      <c r="AA89" s="156"/>
      <c r="AB89" s="156"/>
      <c r="AC89" s="156"/>
      <c r="AD89" s="156"/>
      <c r="AE89" s="156"/>
      <c r="AF89" s="156"/>
      <c r="AG89" s="156"/>
      <c r="AH89" s="156"/>
    </row>
    <row r="90" spans="1:39" s="69" customFormat="1" ht="24" customHeight="1">
      <c r="A90" s="644"/>
      <c r="B90" s="636" t="s">
        <v>106</v>
      </c>
      <c r="C90" s="637"/>
      <c r="D90" s="645"/>
      <c r="E90" s="645"/>
      <c r="F90" s="646"/>
      <c r="G90" s="624"/>
      <c r="H90" s="646"/>
      <c r="I90" s="624"/>
      <c r="J90" s="633"/>
      <c r="K90" s="633"/>
      <c r="L90" s="620"/>
      <c r="M90" s="621"/>
      <c r="N90" s="624"/>
      <c r="O90" s="633"/>
      <c r="P90" s="641"/>
      <c r="R90" s="157"/>
      <c r="S90" s="44"/>
      <c r="T90" s="44"/>
      <c r="U90" s="44"/>
      <c r="V90" s="44"/>
      <c r="W90" s="44"/>
      <c r="X90" s="45"/>
      <c r="Y90" s="45"/>
      <c r="Z90" s="45"/>
      <c r="AA90" s="45"/>
      <c r="AB90" s="45"/>
      <c r="AC90" s="45"/>
      <c r="AD90" s="45"/>
      <c r="AE90" s="45"/>
      <c r="AF90" s="44"/>
      <c r="AG90" s="44"/>
      <c r="AH90"/>
    </row>
    <row r="91" spans="1:39" s="69" customFormat="1" ht="15" customHeight="1">
      <c r="A91" s="585" t="s">
        <v>95</v>
      </c>
      <c r="B91" s="583" t="s">
        <v>315</v>
      </c>
      <c r="C91" s="584"/>
      <c r="D91" s="587" t="s">
        <v>317</v>
      </c>
      <c r="E91" s="589">
        <v>37753</v>
      </c>
      <c r="F91" s="591">
        <v>80</v>
      </c>
      <c r="G91" s="593" t="s">
        <v>278</v>
      </c>
      <c r="H91" s="595" t="s">
        <v>297</v>
      </c>
      <c r="I91" s="595" t="s">
        <v>300</v>
      </c>
      <c r="J91" s="599" t="s">
        <v>325</v>
      </c>
      <c r="K91" s="601" t="s">
        <v>281</v>
      </c>
      <c r="L91" s="603">
        <v>21</v>
      </c>
      <c r="M91" s="604"/>
      <c r="N91" s="607"/>
      <c r="O91" s="609"/>
      <c r="P91" s="610"/>
      <c r="R91" s="156"/>
      <c r="S91" s="156"/>
      <c r="T91" s="156"/>
      <c r="U91" s="156"/>
      <c r="V91" s="156"/>
      <c r="W91" s="152"/>
      <c r="X91" s="156"/>
      <c r="Y91" s="156"/>
      <c r="Z91" s="158"/>
      <c r="AA91" s="156"/>
      <c r="AB91" s="158"/>
      <c r="AC91" s="158"/>
      <c r="AD91" s="156"/>
      <c r="AE91" s="156"/>
      <c r="AF91" s="156"/>
      <c r="AG91" s="159"/>
      <c r="AH91" s="156"/>
    </row>
    <row r="92" spans="1:39" s="69" customFormat="1" ht="15" customHeight="1">
      <c r="A92" s="586"/>
      <c r="B92" s="583" t="s">
        <v>316</v>
      </c>
      <c r="C92" s="584"/>
      <c r="D92" s="588"/>
      <c r="E92" s="590"/>
      <c r="F92" s="592"/>
      <c r="G92" s="594"/>
      <c r="H92" s="596"/>
      <c r="I92" s="596"/>
      <c r="J92" s="600"/>
      <c r="K92" s="602"/>
      <c r="L92" s="605"/>
      <c r="M92" s="606"/>
      <c r="N92" s="608"/>
      <c r="O92" s="611"/>
      <c r="P92" s="612"/>
      <c r="R92" s="156"/>
      <c r="S92" s="156"/>
      <c r="T92" s="156"/>
      <c r="U92" s="156"/>
      <c r="V92" s="156"/>
      <c r="W92" s="152"/>
      <c r="X92" s="156"/>
      <c r="Y92" s="156"/>
      <c r="Z92" s="158"/>
      <c r="AA92" s="156"/>
      <c r="AB92" s="158"/>
      <c r="AC92" s="158"/>
      <c r="AD92" s="156"/>
      <c r="AE92" s="156"/>
      <c r="AF92" s="156"/>
      <c r="AG92" s="159"/>
      <c r="AH92" s="156"/>
    </row>
    <row r="93" spans="1:39" s="69" customFormat="1" ht="15" customHeight="1">
      <c r="A93" s="597" t="s">
        <v>104</v>
      </c>
      <c r="B93" s="583" t="s">
        <v>374</v>
      </c>
      <c r="C93" s="584"/>
      <c r="D93" s="587" t="s">
        <v>318</v>
      </c>
      <c r="E93" s="589">
        <v>38080</v>
      </c>
      <c r="F93" s="591">
        <v>60</v>
      </c>
      <c r="G93" s="593" t="s">
        <v>277</v>
      </c>
      <c r="H93" s="595" t="s">
        <v>379</v>
      </c>
      <c r="I93" s="595" t="s">
        <v>375</v>
      </c>
      <c r="J93" s="599" t="s">
        <v>376</v>
      </c>
      <c r="K93" s="601" t="s">
        <v>281</v>
      </c>
      <c r="L93" s="603">
        <v>20</v>
      </c>
      <c r="M93" s="604"/>
      <c r="N93" s="607"/>
      <c r="O93" s="609"/>
      <c r="P93" s="610"/>
      <c r="R93" s="156"/>
      <c r="S93" s="156"/>
      <c r="T93" s="156"/>
      <c r="U93" s="156"/>
      <c r="V93" s="156"/>
      <c r="W93" s="152"/>
      <c r="X93" s="156"/>
      <c r="Y93" s="156"/>
      <c r="Z93" s="158"/>
      <c r="AA93" s="156"/>
      <c r="AB93" s="158"/>
      <c r="AC93" s="158"/>
      <c r="AD93" s="156"/>
      <c r="AE93" s="156"/>
      <c r="AF93" s="156"/>
      <c r="AG93" s="159"/>
      <c r="AH93" s="156"/>
    </row>
    <row r="94" spans="1:39" s="69" customFormat="1" ht="15" customHeight="1">
      <c r="A94" s="598"/>
      <c r="B94" s="583" t="s">
        <v>377</v>
      </c>
      <c r="C94" s="584"/>
      <c r="D94" s="588"/>
      <c r="E94" s="590"/>
      <c r="F94" s="592"/>
      <c r="G94" s="594"/>
      <c r="H94" s="596"/>
      <c r="I94" s="596"/>
      <c r="J94" s="600"/>
      <c r="K94" s="602"/>
      <c r="L94" s="605"/>
      <c r="M94" s="606"/>
      <c r="N94" s="608"/>
      <c r="O94" s="611"/>
      <c r="P94" s="612"/>
      <c r="R94" s="156"/>
      <c r="S94" s="156"/>
      <c r="T94" s="156"/>
      <c r="U94" s="156"/>
      <c r="V94" s="156"/>
      <c r="W94" s="152"/>
      <c r="X94" s="156"/>
      <c r="Y94" s="156"/>
      <c r="Z94" s="158"/>
      <c r="AA94" s="156"/>
      <c r="AB94" s="158"/>
      <c r="AC94" s="158"/>
      <c r="AD94" s="156"/>
      <c r="AE94" s="156"/>
      <c r="AF94" s="156"/>
      <c r="AG94" s="159"/>
      <c r="AH94" s="156"/>
    </row>
    <row r="95" spans="1:39" s="69" customFormat="1" ht="15" customHeight="1">
      <c r="A95" s="585" t="s">
        <v>96</v>
      </c>
      <c r="B95" s="583" t="s">
        <v>378</v>
      </c>
      <c r="C95" s="584"/>
      <c r="D95" s="587" t="s">
        <v>317</v>
      </c>
      <c r="E95" s="589">
        <v>38153</v>
      </c>
      <c r="F95" s="591">
        <v>90</v>
      </c>
      <c r="G95" s="593" t="s">
        <v>277</v>
      </c>
      <c r="H95" s="595" t="s">
        <v>379</v>
      </c>
      <c r="I95" s="595" t="s">
        <v>375</v>
      </c>
      <c r="J95" s="599" t="s">
        <v>376</v>
      </c>
      <c r="K95" s="601" t="s">
        <v>281</v>
      </c>
      <c r="L95" s="603">
        <v>20</v>
      </c>
      <c r="M95" s="604"/>
      <c r="N95" s="607"/>
      <c r="O95" s="609"/>
      <c r="P95" s="610"/>
      <c r="R95" s="156"/>
      <c r="S95" s="156"/>
      <c r="T95" s="156"/>
      <c r="U95" s="156"/>
      <c r="V95" s="156"/>
      <c r="W95" s="152"/>
      <c r="X95" s="156"/>
      <c r="Y95" s="156"/>
      <c r="Z95" s="158"/>
      <c r="AA95" s="156"/>
      <c r="AB95" s="158"/>
      <c r="AC95" s="158"/>
      <c r="AD95" s="156"/>
      <c r="AE95" s="156"/>
      <c r="AF95" s="156"/>
      <c r="AG95" s="159"/>
      <c r="AH95" s="156"/>
    </row>
    <row r="96" spans="1:39" s="69" customFormat="1" ht="15" customHeight="1">
      <c r="A96" s="586"/>
      <c r="B96" s="583" t="s">
        <v>380</v>
      </c>
      <c r="C96" s="584"/>
      <c r="D96" s="588"/>
      <c r="E96" s="590"/>
      <c r="F96" s="592"/>
      <c r="G96" s="594"/>
      <c r="H96" s="596"/>
      <c r="I96" s="596"/>
      <c r="J96" s="600"/>
      <c r="K96" s="602"/>
      <c r="L96" s="605"/>
      <c r="M96" s="606"/>
      <c r="N96" s="608"/>
      <c r="O96" s="611"/>
      <c r="P96" s="612"/>
      <c r="R96" s="156"/>
      <c r="S96" s="156"/>
      <c r="T96" s="156"/>
      <c r="U96" s="156"/>
      <c r="V96" s="156"/>
      <c r="W96" s="152"/>
      <c r="X96" s="156"/>
      <c r="Y96" s="156"/>
      <c r="Z96" s="158"/>
      <c r="AA96" s="156"/>
      <c r="AB96" s="158"/>
      <c r="AC96" s="158"/>
      <c r="AD96" s="156"/>
      <c r="AE96" s="156"/>
      <c r="AF96" s="156"/>
      <c r="AG96" s="159"/>
      <c r="AH96" s="156"/>
    </row>
    <row r="97" spans="1:34" s="69" customFormat="1" ht="15" customHeight="1">
      <c r="A97" s="597" t="s">
        <v>105</v>
      </c>
      <c r="B97" s="583" t="s">
        <v>381</v>
      </c>
      <c r="C97" s="584"/>
      <c r="D97" s="587" t="s">
        <v>317</v>
      </c>
      <c r="E97" s="589">
        <v>38196</v>
      </c>
      <c r="F97" s="591">
        <v>80</v>
      </c>
      <c r="G97" s="593" t="s">
        <v>277</v>
      </c>
      <c r="H97" s="595" t="s">
        <v>372</v>
      </c>
      <c r="I97" s="595" t="s">
        <v>375</v>
      </c>
      <c r="J97" s="599" t="s">
        <v>376</v>
      </c>
      <c r="K97" s="601" t="s">
        <v>281</v>
      </c>
      <c r="L97" s="603">
        <v>20</v>
      </c>
      <c r="M97" s="604"/>
      <c r="N97" s="607"/>
      <c r="O97" s="609"/>
      <c r="P97" s="610"/>
      <c r="R97" s="156"/>
      <c r="S97" s="156"/>
      <c r="T97" s="156"/>
      <c r="U97" s="156"/>
      <c r="V97" s="156"/>
      <c r="W97" s="152"/>
      <c r="X97" s="156"/>
      <c r="Y97" s="156"/>
      <c r="Z97" s="158"/>
      <c r="AA97" s="156"/>
      <c r="AB97" s="158"/>
      <c r="AC97" s="158"/>
      <c r="AD97" s="156"/>
      <c r="AE97" s="156"/>
      <c r="AF97" s="156"/>
      <c r="AG97" s="159"/>
      <c r="AH97" s="156"/>
    </row>
    <row r="98" spans="1:34" s="69" customFormat="1" ht="15" customHeight="1">
      <c r="A98" s="598"/>
      <c r="B98" s="583" t="s">
        <v>382</v>
      </c>
      <c r="C98" s="584"/>
      <c r="D98" s="588"/>
      <c r="E98" s="590"/>
      <c r="F98" s="592"/>
      <c r="G98" s="594"/>
      <c r="H98" s="596"/>
      <c r="I98" s="596"/>
      <c r="J98" s="600"/>
      <c r="K98" s="602"/>
      <c r="L98" s="605"/>
      <c r="M98" s="606"/>
      <c r="N98" s="608"/>
      <c r="O98" s="611"/>
      <c r="P98" s="612"/>
      <c r="R98" s="156"/>
      <c r="S98" s="156"/>
      <c r="T98" s="156"/>
      <c r="U98" s="156"/>
      <c r="V98" s="156"/>
      <c r="W98" s="152"/>
      <c r="X98" s="156"/>
      <c r="Y98" s="156"/>
      <c r="Z98" s="158"/>
      <c r="AA98" s="156"/>
      <c r="AB98" s="158"/>
      <c r="AC98" s="158"/>
      <c r="AD98" s="156"/>
      <c r="AE98" s="156"/>
      <c r="AF98" s="156"/>
      <c r="AG98" s="159"/>
      <c r="AH98" s="156"/>
    </row>
    <row r="99" spans="1:34" s="69" customFormat="1" ht="15" customHeight="1">
      <c r="A99" s="585" t="s">
        <v>97</v>
      </c>
      <c r="B99" s="583" t="s">
        <v>383</v>
      </c>
      <c r="C99" s="584"/>
      <c r="D99" s="587" t="s">
        <v>318</v>
      </c>
      <c r="E99" s="589">
        <v>26785</v>
      </c>
      <c r="F99" s="591">
        <v>90</v>
      </c>
      <c r="G99" s="593" t="s">
        <v>277</v>
      </c>
      <c r="H99" s="595" t="s">
        <v>372</v>
      </c>
      <c r="I99" s="595" t="s">
        <v>375</v>
      </c>
      <c r="J99" s="599" t="s">
        <v>376</v>
      </c>
      <c r="K99" s="601" t="s">
        <v>323</v>
      </c>
      <c r="L99" s="603">
        <v>51</v>
      </c>
      <c r="M99" s="604"/>
      <c r="N99" s="607" t="s">
        <v>324</v>
      </c>
      <c r="O99" s="609"/>
      <c r="P99" s="610"/>
      <c r="R99" s="156"/>
      <c r="S99" s="156"/>
      <c r="T99" s="156"/>
      <c r="U99" s="156"/>
      <c r="V99" s="156"/>
      <c r="W99" s="152"/>
      <c r="X99" s="156"/>
      <c r="Y99" s="156"/>
      <c r="Z99" s="158"/>
      <c r="AA99" s="156"/>
      <c r="AB99" s="158"/>
      <c r="AC99" s="158"/>
      <c r="AD99" s="156"/>
      <c r="AE99" s="156"/>
      <c r="AF99" s="156"/>
      <c r="AG99" s="159"/>
      <c r="AH99" s="156"/>
    </row>
    <row r="100" spans="1:34" s="69" customFormat="1" ht="15" customHeight="1">
      <c r="A100" s="586"/>
      <c r="B100" s="583" t="s">
        <v>384</v>
      </c>
      <c r="C100" s="584"/>
      <c r="D100" s="588"/>
      <c r="E100" s="590"/>
      <c r="F100" s="592"/>
      <c r="G100" s="594"/>
      <c r="H100" s="596"/>
      <c r="I100" s="596"/>
      <c r="J100" s="600"/>
      <c r="K100" s="602"/>
      <c r="L100" s="605"/>
      <c r="M100" s="606"/>
      <c r="N100" s="608"/>
      <c r="O100" s="611"/>
      <c r="P100" s="612"/>
      <c r="R100" s="156"/>
      <c r="S100" s="156"/>
      <c r="T100" s="156"/>
      <c r="U100" s="156"/>
      <c r="V100" s="156"/>
      <c r="W100" s="152"/>
      <c r="X100" s="156"/>
      <c r="Y100" s="156"/>
      <c r="Z100" s="158"/>
      <c r="AA100" s="156"/>
      <c r="AB100" s="158"/>
      <c r="AC100" s="158"/>
      <c r="AD100" s="156"/>
      <c r="AE100" s="156"/>
      <c r="AF100" s="156"/>
      <c r="AG100" s="159"/>
      <c r="AH100" s="156"/>
    </row>
    <row r="101" spans="1:34" s="69" customFormat="1" ht="15" customHeight="1">
      <c r="A101" s="597" t="s">
        <v>98</v>
      </c>
      <c r="B101" s="583" t="s">
        <v>215</v>
      </c>
      <c r="C101" s="584"/>
      <c r="D101" s="587"/>
      <c r="E101" s="589"/>
      <c r="F101" s="591"/>
      <c r="G101" s="593"/>
      <c r="H101" s="595"/>
      <c r="I101" s="595"/>
      <c r="J101" s="599"/>
      <c r="K101" s="601"/>
      <c r="L101" s="603"/>
      <c r="M101" s="604"/>
      <c r="N101" s="607"/>
      <c r="O101" s="609"/>
      <c r="P101" s="610"/>
      <c r="R101" s="156"/>
      <c r="S101" s="156"/>
      <c r="T101" s="156"/>
      <c r="U101" s="156"/>
      <c r="V101" s="156"/>
      <c r="W101" s="152"/>
      <c r="X101" s="156"/>
      <c r="Y101" s="156"/>
      <c r="Z101" s="158"/>
      <c r="AA101" s="156"/>
      <c r="AB101" s="158"/>
      <c r="AC101" s="158"/>
      <c r="AD101" s="156"/>
      <c r="AE101" s="156"/>
      <c r="AF101" s="156"/>
      <c r="AG101" s="159"/>
      <c r="AH101" s="156"/>
    </row>
    <row r="102" spans="1:34" s="69" customFormat="1" ht="15" customHeight="1">
      <c r="A102" s="598"/>
      <c r="B102" s="583" t="s">
        <v>216</v>
      </c>
      <c r="C102" s="584"/>
      <c r="D102" s="588"/>
      <c r="E102" s="590"/>
      <c r="F102" s="592"/>
      <c r="G102" s="594"/>
      <c r="H102" s="596"/>
      <c r="I102" s="596"/>
      <c r="J102" s="600"/>
      <c r="K102" s="602"/>
      <c r="L102" s="605"/>
      <c r="M102" s="606"/>
      <c r="N102" s="608"/>
      <c r="O102" s="611"/>
      <c r="P102" s="612"/>
      <c r="R102" s="156"/>
      <c r="S102" s="156"/>
      <c r="T102" s="156"/>
      <c r="U102" s="156"/>
      <c r="V102" s="156"/>
      <c r="W102" s="152"/>
      <c r="X102" s="156"/>
      <c r="Y102" s="156"/>
      <c r="Z102" s="158"/>
      <c r="AA102" s="156"/>
      <c r="AB102" s="158"/>
      <c r="AC102" s="158"/>
      <c r="AD102" s="156"/>
      <c r="AE102" s="156"/>
      <c r="AF102" s="156"/>
      <c r="AG102" s="159"/>
      <c r="AH102" s="156"/>
    </row>
    <row r="103" spans="1:34" s="69" customFormat="1" ht="15" customHeight="1">
      <c r="A103" s="597" t="s">
        <v>413</v>
      </c>
      <c r="B103" s="583" t="s">
        <v>215</v>
      </c>
      <c r="C103" s="584"/>
      <c r="D103" s="587"/>
      <c r="E103" s="589"/>
      <c r="F103" s="591"/>
      <c r="G103" s="593"/>
      <c r="H103" s="595"/>
      <c r="I103" s="595"/>
      <c r="J103" s="599"/>
      <c r="K103" s="601"/>
      <c r="L103" s="603"/>
      <c r="M103" s="604"/>
      <c r="N103" s="607"/>
      <c r="O103" s="609"/>
      <c r="P103" s="610"/>
      <c r="R103" s="156"/>
      <c r="S103" s="156"/>
      <c r="T103" s="156"/>
      <c r="U103" s="156"/>
      <c r="V103" s="156"/>
      <c r="W103" s="152"/>
      <c r="X103" s="156"/>
      <c r="Y103" s="156"/>
      <c r="Z103" s="158"/>
      <c r="AA103" s="156"/>
      <c r="AB103" s="158"/>
      <c r="AC103" s="158"/>
      <c r="AD103" s="156"/>
      <c r="AE103" s="156"/>
      <c r="AF103" s="156"/>
      <c r="AG103" s="159"/>
      <c r="AH103" s="156"/>
    </row>
    <row r="104" spans="1:34" s="69" customFormat="1" ht="15" customHeight="1">
      <c r="A104" s="598"/>
      <c r="B104" s="583" t="s">
        <v>216</v>
      </c>
      <c r="C104" s="584"/>
      <c r="D104" s="588"/>
      <c r="E104" s="590"/>
      <c r="F104" s="592"/>
      <c r="G104" s="594"/>
      <c r="H104" s="596"/>
      <c r="I104" s="596"/>
      <c r="J104" s="600"/>
      <c r="K104" s="602"/>
      <c r="L104" s="605"/>
      <c r="M104" s="606"/>
      <c r="N104" s="608"/>
      <c r="O104" s="611"/>
      <c r="P104" s="612"/>
      <c r="R104" s="156"/>
      <c r="S104" s="156"/>
      <c r="T104" s="156"/>
      <c r="U104" s="156"/>
      <c r="V104" s="156"/>
      <c r="W104" s="152"/>
      <c r="X104" s="156"/>
      <c r="Y104" s="156"/>
      <c r="Z104" s="158"/>
      <c r="AA104" s="156"/>
      <c r="AB104" s="158"/>
      <c r="AC104" s="158"/>
      <c r="AD104" s="156"/>
      <c r="AE104" s="156"/>
      <c r="AF104" s="156"/>
      <c r="AG104" s="159"/>
      <c r="AH104" s="156"/>
    </row>
    <row r="105" spans="1:34" s="69" customFormat="1" ht="15" customHeight="1">
      <c r="A105" s="585" t="s">
        <v>414</v>
      </c>
      <c r="B105" s="583" t="s">
        <v>215</v>
      </c>
      <c r="C105" s="584"/>
      <c r="D105" s="587"/>
      <c r="E105" s="589"/>
      <c r="F105" s="591"/>
      <c r="G105" s="593"/>
      <c r="H105" s="595"/>
      <c r="I105" s="595"/>
      <c r="J105" s="599"/>
      <c r="K105" s="601"/>
      <c r="L105" s="603"/>
      <c r="M105" s="604"/>
      <c r="N105" s="607"/>
      <c r="O105" s="609"/>
      <c r="P105" s="610"/>
      <c r="R105" s="156"/>
      <c r="S105" s="156"/>
      <c r="T105" s="156"/>
      <c r="U105" s="156"/>
      <c r="V105" s="156"/>
      <c r="W105" s="152"/>
      <c r="X105" s="156"/>
      <c r="Y105" s="156"/>
      <c r="Z105" s="158"/>
      <c r="AA105" s="156"/>
      <c r="AB105" s="158"/>
      <c r="AC105" s="158"/>
      <c r="AD105" s="156"/>
      <c r="AE105" s="156"/>
      <c r="AF105" s="156"/>
      <c r="AG105" s="159"/>
      <c r="AH105" s="156"/>
    </row>
    <row r="106" spans="1:34" s="69" customFormat="1" ht="15" customHeight="1">
      <c r="A106" s="586"/>
      <c r="B106" s="583" t="s">
        <v>216</v>
      </c>
      <c r="C106" s="584"/>
      <c r="D106" s="588"/>
      <c r="E106" s="590"/>
      <c r="F106" s="592"/>
      <c r="G106" s="594"/>
      <c r="H106" s="596"/>
      <c r="I106" s="596"/>
      <c r="J106" s="600"/>
      <c r="K106" s="602"/>
      <c r="L106" s="605"/>
      <c r="M106" s="606"/>
      <c r="N106" s="608"/>
      <c r="O106" s="611"/>
      <c r="P106" s="612"/>
      <c r="R106" s="156"/>
      <c r="S106" s="156"/>
      <c r="T106" s="156"/>
      <c r="U106" s="156"/>
      <c r="V106" s="156"/>
      <c r="W106" s="152"/>
      <c r="X106" s="156"/>
      <c r="Y106" s="156"/>
      <c r="Z106" s="158"/>
      <c r="AA106" s="156"/>
      <c r="AB106" s="158"/>
      <c r="AC106" s="158"/>
      <c r="AD106" s="156"/>
      <c r="AE106" s="156"/>
      <c r="AF106" s="156"/>
      <c r="AG106" s="159"/>
      <c r="AH106" s="156"/>
    </row>
    <row r="107" spans="1:34" s="69" customFormat="1" ht="15" customHeight="1">
      <c r="A107" s="597" t="s">
        <v>189</v>
      </c>
      <c r="B107" s="583" t="s">
        <v>215</v>
      </c>
      <c r="C107" s="584"/>
      <c r="D107" s="587"/>
      <c r="E107" s="589"/>
      <c r="F107" s="591"/>
      <c r="G107" s="593"/>
      <c r="H107" s="595"/>
      <c r="I107" s="595"/>
      <c r="J107" s="599"/>
      <c r="K107" s="601"/>
      <c r="L107" s="603"/>
      <c r="M107" s="604"/>
      <c r="N107" s="607"/>
      <c r="O107" s="609"/>
      <c r="P107" s="610"/>
      <c r="R107" s="156"/>
      <c r="S107" s="156"/>
      <c r="T107" s="156"/>
      <c r="U107" s="156"/>
      <c r="V107" s="156"/>
      <c r="W107" s="152"/>
      <c r="X107" s="156"/>
      <c r="Y107" s="156"/>
      <c r="Z107" s="158"/>
      <c r="AA107" s="156"/>
      <c r="AB107" s="158"/>
      <c r="AC107" s="158"/>
      <c r="AD107" s="156"/>
      <c r="AE107" s="156"/>
      <c r="AF107" s="156"/>
      <c r="AG107" s="159"/>
      <c r="AH107" s="156"/>
    </row>
    <row r="108" spans="1:34" s="69" customFormat="1" ht="15" customHeight="1">
      <c r="A108" s="598"/>
      <c r="B108" s="583" t="s">
        <v>216</v>
      </c>
      <c r="C108" s="584"/>
      <c r="D108" s="588"/>
      <c r="E108" s="590"/>
      <c r="F108" s="592"/>
      <c r="G108" s="594"/>
      <c r="H108" s="596"/>
      <c r="I108" s="596"/>
      <c r="J108" s="600"/>
      <c r="K108" s="602"/>
      <c r="L108" s="605"/>
      <c r="M108" s="606"/>
      <c r="N108" s="608"/>
      <c r="O108" s="611"/>
      <c r="P108" s="612"/>
      <c r="R108" s="156"/>
      <c r="S108" s="156"/>
      <c r="T108" s="156"/>
      <c r="U108" s="156"/>
      <c r="V108" s="156"/>
      <c r="W108" s="152"/>
      <c r="X108" s="156"/>
      <c r="Y108" s="156"/>
      <c r="Z108" s="158"/>
      <c r="AA108" s="156"/>
      <c r="AB108" s="158"/>
      <c r="AC108" s="158"/>
      <c r="AD108" s="156"/>
      <c r="AE108" s="156"/>
      <c r="AF108" s="156"/>
      <c r="AG108" s="159"/>
      <c r="AH108" s="156"/>
    </row>
    <row r="109" spans="1:34" s="69" customFormat="1" ht="15" customHeight="1">
      <c r="A109" s="585" t="s">
        <v>190</v>
      </c>
      <c r="B109" s="583" t="s">
        <v>215</v>
      </c>
      <c r="C109" s="584"/>
      <c r="D109" s="587"/>
      <c r="E109" s="589"/>
      <c r="F109" s="591"/>
      <c r="G109" s="593"/>
      <c r="H109" s="595"/>
      <c r="I109" s="595"/>
      <c r="J109" s="599"/>
      <c r="K109" s="601"/>
      <c r="L109" s="603"/>
      <c r="M109" s="604"/>
      <c r="N109" s="607"/>
      <c r="O109" s="609"/>
      <c r="P109" s="610"/>
      <c r="R109" s="156"/>
      <c r="S109" s="156"/>
      <c r="T109" s="156"/>
      <c r="U109" s="156"/>
      <c r="V109" s="156"/>
      <c r="W109" s="152"/>
      <c r="X109" s="156"/>
      <c r="Y109" s="156"/>
      <c r="Z109" s="158"/>
      <c r="AA109" s="156"/>
      <c r="AB109" s="158"/>
      <c r="AC109" s="158"/>
      <c r="AD109" s="156"/>
      <c r="AE109" s="156"/>
      <c r="AF109" s="156"/>
      <c r="AG109" s="159"/>
      <c r="AH109" s="156"/>
    </row>
    <row r="110" spans="1:34" s="69" customFormat="1" ht="15" customHeight="1">
      <c r="A110" s="586"/>
      <c r="B110" s="583" t="s">
        <v>216</v>
      </c>
      <c r="C110" s="584"/>
      <c r="D110" s="588"/>
      <c r="E110" s="590"/>
      <c r="F110" s="592"/>
      <c r="G110" s="594"/>
      <c r="H110" s="596"/>
      <c r="I110" s="596"/>
      <c r="J110" s="600"/>
      <c r="K110" s="602"/>
      <c r="L110" s="605"/>
      <c r="M110" s="606"/>
      <c r="N110" s="608"/>
      <c r="O110" s="611"/>
      <c r="P110" s="612"/>
      <c r="R110" s="156"/>
      <c r="S110" s="156"/>
      <c r="T110" s="156"/>
      <c r="U110" s="156"/>
      <c r="V110" s="156"/>
      <c r="W110" s="152"/>
      <c r="X110" s="156"/>
      <c r="Y110" s="156"/>
      <c r="Z110" s="158"/>
      <c r="AA110" s="156"/>
      <c r="AB110" s="158"/>
      <c r="AC110" s="158"/>
      <c r="AD110" s="156"/>
      <c r="AE110" s="156"/>
      <c r="AF110" s="156"/>
      <c r="AG110" s="159"/>
      <c r="AH110" s="156"/>
    </row>
    <row r="111" spans="1:34" s="69" customFormat="1" ht="15" customHeight="1">
      <c r="A111" s="597" t="s">
        <v>409</v>
      </c>
      <c r="B111" s="583" t="s">
        <v>215</v>
      </c>
      <c r="C111" s="584"/>
      <c r="D111" s="587"/>
      <c r="E111" s="589"/>
      <c r="F111" s="591"/>
      <c r="G111" s="593"/>
      <c r="H111" s="595"/>
      <c r="I111" s="595"/>
      <c r="J111" s="599"/>
      <c r="K111" s="601"/>
      <c r="L111" s="603"/>
      <c r="M111" s="604"/>
      <c r="N111" s="607"/>
      <c r="O111" s="609"/>
      <c r="P111" s="610"/>
      <c r="R111" s="156"/>
      <c r="S111" s="156"/>
      <c r="T111" s="156"/>
      <c r="U111" s="156"/>
      <c r="V111" s="156"/>
      <c r="W111" s="152"/>
      <c r="X111" s="156"/>
      <c r="Y111" s="156"/>
      <c r="Z111" s="158"/>
      <c r="AA111" s="156"/>
      <c r="AB111" s="158"/>
      <c r="AC111" s="158"/>
      <c r="AD111" s="156"/>
      <c r="AE111" s="156"/>
      <c r="AF111" s="156"/>
      <c r="AG111" s="159"/>
      <c r="AH111" s="156"/>
    </row>
    <row r="112" spans="1:34" s="69" customFormat="1" ht="15" customHeight="1">
      <c r="A112" s="598"/>
      <c r="B112" s="583" t="s">
        <v>216</v>
      </c>
      <c r="C112" s="584"/>
      <c r="D112" s="588"/>
      <c r="E112" s="590"/>
      <c r="F112" s="592"/>
      <c r="G112" s="594"/>
      <c r="H112" s="596"/>
      <c r="I112" s="596"/>
      <c r="J112" s="600"/>
      <c r="K112" s="602"/>
      <c r="L112" s="605"/>
      <c r="M112" s="606"/>
      <c r="N112" s="608"/>
      <c r="O112" s="611"/>
      <c r="P112" s="612"/>
      <c r="R112" s="156"/>
      <c r="S112" s="156"/>
      <c r="T112" s="156"/>
      <c r="U112" s="156"/>
      <c r="V112" s="156"/>
      <c r="W112" s="152"/>
      <c r="X112" s="156"/>
      <c r="Y112" s="156"/>
      <c r="Z112" s="158"/>
      <c r="AA112" s="156"/>
      <c r="AB112" s="158"/>
      <c r="AC112" s="158"/>
      <c r="AD112" s="156"/>
      <c r="AE112" s="156"/>
      <c r="AF112" s="156"/>
      <c r="AG112" s="159"/>
      <c r="AH112" s="156"/>
    </row>
    <row r="113" spans="1:34" s="69" customFormat="1" ht="15" customHeight="1">
      <c r="A113" s="585" t="s">
        <v>410</v>
      </c>
      <c r="B113" s="583" t="s">
        <v>215</v>
      </c>
      <c r="C113" s="584"/>
      <c r="D113" s="587"/>
      <c r="E113" s="589"/>
      <c r="F113" s="591"/>
      <c r="G113" s="593"/>
      <c r="H113" s="595"/>
      <c r="I113" s="595"/>
      <c r="J113" s="599"/>
      <c r="K113" s="601"/>
      <c r="L113" s="603"/>
      <c r="M113" s="604"/>
      <c r="N113" s="607"/>
      <c r="O113" s="609"/>
      <c r="P113" s="610"/>
      <c r="R113" s="156"/>
      <c r="S113" s="156"/>
      <c r="T113" s="156"/>
      <c r="U113" s="156"/>
      <c r="V113" s="156"/>
      <c r="W113" s="152"/>
      <c r="X113" s="156"/>
      <c r="Y113" s="156"/>
      <c r="Z113" s="158"/>
      <c r="AA113" s="156"/>
      <c r="AB113" s="158"/>
      <c r="AC113" s="158"/>
      <c r="AD113" s="156"/>
      <c r="AE113" s="156"/>
      <c r="AF113" s="156"/>
      <c r="AG113" s="159"/>
      <c r="AH113" s="156"/>
    </row>
    <row r="114" spans="1:34" s="69" customFormat="1" ht="15" customHeight="1">
      <c r="A114" s="586"/>
      <c r="B114" s="583" t="s">
        <v>216</v>
      </c>
      <c r="C114" s="584"/>
      <c r="D114" s="588"/>
      <c r="E114" s="590"/>
      <c r="F114" s="592"/>
      <c r="G114" s="594"/>
      <c r="H114" s="596"/>
      <c r="I114" s="596"/>
      <c r="J114" s="600"/>
      <c r="K114" s="602"/>
      <c r="L114" s="605"/>
      <c r="M114" s="606"/>
      <c r="N114" s="608"/>
      <c r="O114" s="611"/>
      <c r="P114" s="612"/>
      <c r="R114" s="156"/>
      <c r="S114" s="156"/>
      <c r="T114" s="156"/>
      <c r="U114" s="156"/>
      <c r="V114" s="156"/>
      <c r="W114" s="152"/>
      <c r="X114" s="156"/>
      <c r="Y114" s="156"/>
      <c r="Z114" s="158"/>
      <c r="AA114" s="156"/>
      <c r="AB114" s="158"/>
      <c r="AC114" s="158"/>
      <c r="AD114" s="156"/>
      <c r="AE114" s="156"/>
      <c r="AF114" s="156"/>
      <c r="AG114" s="159"/>
      <c r="AH114" s="156"/>
    </row>
    <row r="115" spans="1:34" s="69" customFormat="1" ht="15" customHeight="1">
      <c r="A115" s="597" t="s">
        <v>406</v>
      </c>
      <c r="B115" s="583" t="s">
        <v>215</v>
      </c>
      <c r="C115" s="584"/>
      <c r="D115" s="587"/>
      <c r="E115" s="589"/>
      <c r="F115" s="591"/>
      <c r="G115" s="593"/>
      <c r="H115" s="595"/>
      <c r="I115" s="595"/>
      <c r="J115" s="599"/>
      <c r="K115" s="601"/>
      <c r="L115" s="603"/>
      <c r="M115" s="604"/>
      <c r="N115" s="607"/>
      <c r="O115" s="609"/>
      <c r="P115" s="610"/>
      <c r="R115" s="156"/>
      <c r="S115" s="156"/>
      <c r="T115" s="156"/>
      <c r="U115" s="156"/>
      <c r="V115" s="156"/>
      <c r="W115" s="152"/>
      <c r="X115" s="156"/>
      <c r="Y115" s="156"/>
      <c r="Z115" s="158"/>
      <c r="AA115" s="156"/>
      <c r="AB115" s="158"/>
      <c r="AC115" s="158"/>
      <c r="AD115" s="156"/>
      <c r="AE115" s="156"/>
      <c r="AF115" s="156"/>
      <c r="AG115" s="159"/>
      <c r="AH115" s="156"/>
    </row>
    <row r="116" spans="1:34" s="69" customFormat="1" ht="15" customHeight="1">
      <c r="A116" s="598"/>
      <c r="B116" s="583" t="s">
        <v>216</v>
      </c>
      <c r="C116" s="584"/>
      <c r="D116" s="588"/>
      <c r="E116" s="590"/>
      <c r="F116" s="592"/>
      <c r="G116" s="594"/>
      <c r="H116" s="596"/>
      <c r="I116" s="596"/>
      <c r="J116" s="600"/>
      <c r="K116" s="602"/>
      <c r="L116" s="605"/>
      <c r="M116" s="606"/>
      <c r="N116" s="608"/>
      <c r="O116" s="611"/>
      <c r="P116" s="612"/>
      <c r="R116" s="156"/>
      <c r="S116" s="156"/>
      <c r="T116" s="156"/>
      <c r="U116" s="156"/>
      <c r="V116" s="156"/>
      <c r="W116" s="152"/>
      <c r="X116" s="156"/>
      <c r="Y116" s="156"/>
      <c r="Z116" s="158"/>
      <c r="AA116" s="156"/>
      <c r="AB116" s="158"/>
      <c r="AC116" s="158"/>
      <c r="AD116" s="156"/>
      <c r="AE116" s="156"/>
      <c r="AF116" s="156"/>
      <c r="AG116" s="159"/>
      <c r="AH116" s="156"/>
    </row>
    <row r="117" spans="1:34" s="69" customFormat="1" ht="15" customHeight="1">
      <c r="A117" s="585" t="s">
        <v>407</v>
      </c>
      <c r="B117" s="583" t="s">
        <v>215</v>
      </c>
      <c r="C117" s="584"/>
      <c r="D117" s="587"/>
      <c r="E117" s="589"/>
      <c r="F117" s="591"/>
      <c r="G117" s="593"/>
      <c r="H117" s="595"/>
      <c r="I117" s="595"/>
      <c r="J117" s="599"/>
      <c r="K117" s="601"/>
      <c r="L117" s="603"/>
      <c r="M117" s="604"/>
      <c r="N117" s="607"/>
      <c r="O117" s="609"/>
      <c r="P117" s="610"/>
      <c r="R117" s="156"/>
      <c r="S117" s="156"/>
      <c r="T117" s="156"/>
      <c r="U117" s="156"/>
      <c r="V117" s="156"/>
      <c r="W117" s="152"/>
      <c r="X117" s="156"/>
      <c r="Y117" s="156"/>
      <c r="Z117" s="158"/>
      <c r="AA117" s="156"/>
      <c r="AB117" s="158"/>
      <c r="AC117" s="158"/>
      <c r="AD117" s="156"/>
      <c r="AE117" s="156"/>
      <c r="AF117" s="156"/>
      <c r="AG117" s="159"/>
      <c r="AH117" s="156"/>
    </row>
    <row r="118" spans="1:34" s="69" customFormat="1" ht="15" customHeight="1">
      <c r="A118" s="586"/>
      <c r="B118" s="583" t="s">
        <v>216</v>
      </c>
      <c r="C118" s="584"/>
      <c r="D118" s="588"/>
      <c r="E118" s="590"/>
      <c r="F118" s="592"/>
      <c r="G118" s="594"/>
      <c r="H118" s="596"/>
      <c r="I118" s="596"/>
      <c r="J118" s="600"/>
      <c r="K118" s="602"/>
      <c r="L118" s="605"/>
      <c r="M118" s="606"/>
      <c r="N118" s="608"/>
      <c r="O118" s="611"/>
      <c r="P118" s="612"/>
      <c r="R118" s="156"/>
      <c r="S118" s="156"/>
      <c r="T118" s="156"/>
      <c r="U118" s="156"/>
      <c r="V118" s="156"/>
      <c r="W118" s="152"/>
      <c r="X118" s="156"/>
      <c r="Y118" s="156"/>
      <c r="Z118" s="158"/>
      <c r="AA118" s="156"/>
      <c r="AB118" s="158"/>
      <c r="AC118" s="158"/>
      <c r="AD118" s="156"/>
      <c r="AE118" s="156"/>
      <c r="AF118" s="156"/>
      <c r="AG118" s="159"/>
      <c r="AH118" s="156"/>
    </row>
    <row r="119" spans="1:34" s="69" customFormat="1" ht="15" customHeight="1">
      <c r="A119" s="585" t="s">
        <v>408</v>
      </c>
      <c r="B119" s="583" t="s">
        <v>215</v>
      </c>
      <c r="C119" s="584"/>
      <c r="D119" s="587"/>
      <c r="E119" s="589"/>
      <c r="F119" s="591"/>
      <c r="G119" s="593"/>
      <c r="H119" s="595"/>
      <c r="I119" s="595"/>
      <c r="J119" s="599"/>
      <c r="K119" s="601"/>
      <c r="L119" s="603"/>
      <c r="M119" s="604"/>
      <c r="N119" s="607"/>
      <c r="O119" s="609"/>
      <c r="P119" s="610"/>
      <c r="R119" s="156"/>
      <c r="S119" s="156"/>
      <c r="T119" s="156"/>
      <c r="U119" s="156"/>
      <c r="V119" s="156"/>
      <c r="W119" s="152"/>
      <c r="X119" s="156"/>
      <c r="Y119" s="156"/>
      <c r="Z119" s="158"/>
      <c r="AA119" s="156"/>
      <c r="AB119" s="158"/>
      <c r="AC119" s="158"/>
      <c r="AD119" s="156"/>
      <c r="AE119" s="156"/>
      <c r="AF119" s="156"/>
      <c r="AG119" s="159"/>
      <c r="AH119" s="156"/>
    </row>
    <row r="120" spans="1:34" s="69" customFormat="1" ht="15" customHeight="1">
      <c r="A120" s="586"/>
      <c r="B120" s="583" t="s">
        <v>216</v>
      </c>
      <c r="C120" s="584"/>
      <c r="D120" s="588"/>
      <c r="E120" s="590"/>
      <c r="F120" s="592"/>
      <c r="G120" s="594"/>
      <c r="H120" s="596"/>
      <c r="I120" s="596"/>
      <c r="J120" s="600"/>
      <c r="K120" s="602"/>
      <c r="L120" s="605"/>
      <c r="M120" s="606"/>
      <c r="N120" s="608"/>
      <c r="O120" s="611"/>
      <c r="P120" s="612"/>
      <c r="R120" s="156"/>
      <c r="S120" s="156"/>
      <c r="T120" s="156"/>
      <c r="U120" s="156"/>
      <c r="V120" s="156"/>
      <c r="W120" s="156"/>
      <c r="X120" s="156"/>
      <c r="Y120" s="156"/>
      <c r="Z120" s="158"/>
      <c r="AA120" s="156"/>
      <c r="AB120" s="158"/>
      <c r="AC120" s="158"/>
      <c r="AD120" s="156"/>
      <c r="AE120" s="156"/>
      <c r="AF120" s="156"/>
      <c r="AG120" s="159"/>
      <c r="AH120" s="156"/>
    </row>
  </sheetData>
  <sheetProtection formatCells="0" formatColumns="0" formatRows="0"/>
  <mergeCells count="562">
    <mergeCell ref="K119:K120"/>
    <mergeCell ref="L119:M120"/>
    <mergeCell ref="N119:N120"/>
    <mergeCell ref="O119:P120"/>
    <mergeCell ref="B120:C120"/>
    <mergeCell ref="B22:C22"/>
    <mergeCell ref="B23:C23"/>
    <mergeCell ref="B24:C24"/>
    <mergeCell ref="J69:J70"/>
    <mergeCell ref="K107:K108"/>
    <mergeCell ref="L107:M108"/>
    <mergeCell ref="N107:N108"/>
    <mergeCell ref="O107:P108"/>
    <mergeCell ref="B108:C108"/>
    <mergeCell ref="K109:K110"/>
    <mergeCell ref="L109:M110"/>
    <mergeCell ref="N109:N110"/>
    <mergeCell ref="O109:P110"/>
    <mergeCell ref="K101:K102"/>
    <mergeCell ref="L101:M102"/>
    <mergeCell ref="N101:N102"/>
    <mergeCell ref="O101:P102"/>
    <mergeCell ref="B102:C102"/>
    <mergeCell ref="K105:K106"/>
    <mergeCell ref="A119:A120"/>
    <mergeCell ref="B119:C119"/>
    <mergeCell ref="D119:D120"/>
    <mergeCell ref="E119:E120"/>
    <mergeCell ref="F119:F120"/>
    <mergeCell ref="G119:G120"/>
    <mergeCell ref="H119:H120"/>
    <mergeCell ref="I119:I120"/>
    <mergeCell ref="J119:J120"/>
    <mergeCell ref="I107:I108"/>
    <mergeCell ref="J107:J108"/>
    <mergeCell ref="A109:A110"/>
    <mergeCell ref="B109:C109"/>
    <mergeCell ref="D109:D110"/>
    <mergeCell ref="E109:E110"/>
    <mergeCell ref="F109:F110"/>
    <mergeCell ref="G109:G110"/>
    <mergeCell ref="H109:H110"/>
    <mergeCell ref="I109:I110"/>
    <mergeCell ref="J109:J110"/>
    <mergeCell ref="B110:C110"/>
    <mergeCell ref="L105:M106"/>
    <mergeCell ref="N105:N106"/>
    <mergeCell ref="O105:P106"/>
    <mergeCell ref="B106:C106"/>
    <mergeCell ref="A101:A102"/>
    <mergeCell ref="B101:C101"/>
    <mergeCell ref="D101:D102"/>
    <mergeCell ref="E101:E102"/>
    <mergeCell ref="F101:F102"/>
    <mergeCell ref="G101:G102"/>
    <mergeCell ref="H101:H102"/>
    <mergeCell ref="I101:I102"/>
    <mergeCell ref="J101:J102"/>
    <mergeCell ref="A105:A106"/>
    <mergeCell ref="B105:C105"/>
    <mergeCell ref="D105:D106"/>
    <mergeCell ref="E105:E106"/>
    <mergeCell ref="F105:F106"/>
    <mergeCell ref="G105:G106"/>
    <mergeCell ref="H105:H106"/>
    <mergeCell ref="I105:I106"/>
    <mergeCell ref="J105:J106"/>
    <mergeCell ref="D103:D104"/>
    <mergeCell ref="E103:E104"/>
    <mergeCell ref="K99:K100"/>
    <mergeCell ref="L99:M100"/>
    <mergeCell ref="N99:N100"/>
    <mergeCell ref="O99:P100"/>
    <mergeCell ref="B100:C100"/>
    <mergeCell ref="A97:A98"/>
    <mergeCell ref="B97:C97"/>
    <mergeCell ref="D97:D98"/>
    <mergeCell ref="E97:E98"/>
    <mergeCell ref="F97:F98"/>
    <mergeCell ref="A99:A100"/>
    <mergeCell ref="B99:C99"/>
    <mergeCell ref="D99:D100"/>
    <mergeCell ref="E99:E100"/>
    <mergeCell ref="F99:F100"/>
    <mergeCell ref="G99:G100"/>
    <mergeCell ref="H99:H100"/>
    <mergeCell ref="I99:I100"/>
    <mergeCell ref="J99:J100"/>
    <mergeCell ref="G97:G98"/>
    <mergeCell ref="H97:H98"/>
    <mergeCell ref="I97:I98"/>
    <mergeCell ref="J97:J98"/>
    <mergeCell ref="K97:K98"/>
    <mergeCell ref="K93:K94"/>
    <mergeCell ref="L93:M94"/>
    <mergeCell ref="N93:N94"/>
    <mergeCell ref="O93:P94"/>
    <mergeCell ref="B94:C94"/>
    <mergeCell ref="K95:K96"/>
    <mergeCell ref="L95:M96"/>
    <mergeCell ref="N95:N96"/>
    <mergeCell ref="O95:P96"/>
    <mergeCell ref="L97:M98"/>
    <mergeCell ref="N97:N98"/>
    <mergeCell ref="O97:P98"/>
    <mergeCell ref="B98:C98"/>
    <mergeCell ref="A95:A96"/>
    <mergeCell ref="B95:C95"/>
    <mergeCell ref="D95:D96"/>
    <mergeCell ref="E95:E96"/>
    <mergeCell ref="F95:F96"/>
    <mergeCell ref="G95:G96"/>
    <mergeCell ref="H95:H96"/>
    <mergeCell ref="I95:I96"/>
    <mergeCell ref="J95:J96"/>
    <mergeCell ref="B96:C96"/>
    <mergeCell ref="A93:A94"/>
    <mergeCell ref="B93:C93"/>
    <mergeCell ref="D93:D94"/>
    <mergeCell ref="E93:E94"/>
    <mergeCell ref="F93:F94"/>
    <mergeCell ref="G93:G94"/>
    <mergeCell ref="H93:H94"/>
    <mergeCell ref="I93:I94"/>
    <mergeCell ref="J93:J94"/>
    <mergeCell ref="K91:K92"/>
    <mergeCell ref="L91:M92"/>
    <mergeCell ref="N91:N92"/>
    <mergeCell ref="O91:P92"/>
    <mergeCell ref="B92:C92"/>
    <mergeCell ref="A88:A90"/>
    <mergeCell ref="B88:C88"/>
    <mergeCell ref="D88:D90"/>
    <mergeCell ref="E88:E90"/>
    <mergeCell ref="A91:A92"/>
    <mergeCell ref="B91:C91"/>
    <mergeCell ref="D91:D92"/>
    <mergeCell ref="E91:E92"/>
    <mergeCell ref="F91:F92"/>
    <mergeCell ref="G91:G92"/>
    <mergeCell ref="H91:H92"/>
    <mergeCell ref="I91:I92"/>
    <mergeCell ref="J91:J92"/>
    <mergeCell ref="F88:F90"/>
    <mergeCell ref="G88:G90"/>
    <mergeCell ref="H88:H90"/>
    <mergeCell ref="I88:I90"/>
    <mergeCell ref="J88:J90"/>
    <mergeCell ref="K88:K90"/>
    <mergeCell ref="O88:P90"/>
    <mergeCell ref="B89:C89"/>
    <mergeCell ref="B90:C90"/>
    <mergeCell ref="B73:C73"/>
    <mergeCell ref="L73:M73"/>
    <mergeCell ref="O73:P73"/>
    <mergeCell ref="B74:C74"/>
    <mergeCell ref="L74:M74"/>
    <mergeCell ref="O74:P74"/>
    <mergeCell ref="B75:C75"/>
    <mergeCell ref="L75:M75"/>
    <mergeCell ref="O75:P75"/>
    <mergeCell ref="B76:C76"/>
    <mergeCell ref="L76:M76"/>
    <mergeCell ref="O76:P76"/>
    <mergeCell ref="O78:P78"/>
    <mergeCell ref="O79:P79"/>
    <mergeCell ref="O80:P80"/>
    <mergeCell ref="B85:C85"/>
    <mergeCell ref="L85:M85"/>
    <mergeCell ref="O85:P85"/>
    <mergeCell ref="B81:C81"/>
    <mergeCell ref="L81:M81"/>
    <mergeCell ref="O81:P81"/>
    <mergeCell ref="K69:K70"/>
    <mergeCell ref="L69:M70"/>
    <mergeCell ref="N69:N70"/>
    <mergeCell ref="O69:P70"/>
    <mergeCell ref="B70:C70"/>
    <mergeCell ref="B71:C71"/>
    <mergeCell ref="L71:M71"/>
    <mergeCell ref="O71:P71"/>
    <mergeCell ref="B72:C72"/>
    <mergeCell ref="L72:M72"/>
    <mergeCell ref="O72:P72"/>
    <mergeCell ref="A69:A70"/>
    <mergeCell ref="B69:C69"/>
    <mergeCell ref="D69:D70"/>
    <mergeCell ref="E69:E70"/>
    <mergeCell ref="F69:F70"/>
    <mergeCell ref="G69:G70"/>
    <mergeCell ref="H69:H70"/>
    <mergeCell ref="I69:I70"/>
    <mergeCell ref="H14:H15"/>
    <mergeCell ref="B21:C21"/>
    <mergeCell ref="B65:C65"/>
    <mergeCell ref="A38:A39"/>
    <mergeCell ref="A40:A41"/>
    <mergeCell ref="A42:A43"/>
    <mergeCell ref="A44:A45"/>
    <mergeCell ref="A46:A47"/>
    <mergeCell ref="A48:A49"/>
    <mergeCell ref="A50:A51"/>
    <mergeCell ref="A52:A53"/>
    <mergeCell ref="A64:A65"/>
    <mergeCell ref="B49:C49"/>
    <mergeCell ref="B50:C50"/>
    <mergeCell ref="B51:C51"/>
    <mergeCell ref="B53:C53"/>
    <mergeCell ref="W11:W14"/>
    <mergeCell ref="K14:K15"/>
    <mergeCell ref="L19:M19"/>
    <mergeCell ref="L20:M20"/>
    <mergeCell ref="L21:M21"/>
    <mergeCell ref="L30:M30"/>
    <mergeCell ref="O19:P19"/>
    <mergeCell ref="O20:P20"/>
    <mergeCell ref="O21:P21"/>
    <mergeCell ref="O16:P16"/>
    <mergeCell ref="O14:P15"/>
    <mergeCell ref="O17:P17"/>
    <mergeCell ref="O18:P18"/>
    <mergeCell ref="O30:P30"/>
    <mergeCell ref="O22:P22"/>
    <mergeCell ref="O23:P23"/>
    <mergeCell ref="O24:P24"/>
    <mergeCell ref="A6:C7"/>
    <mergeCell ref="A4:C5"/>
    <mergeCell ref="N33:N35"/>
    <mergeCell ref="L33:M35"/>
    <mergeCell ref="K33:K35"/>
    <mergeCell ref="B38:C38"/>
    <mergeCell ref="B40:C40"/>
    <mergeCell ref="B35:C35"/>
    <mergeCell ref="I33:I35"/>
    <mergeCell ref="D4:E5"/>
    <mergeCell ref="F4:J5"/>
    <mergeCell ref="D6:J7"/>
    <mergeCell ref="D8:J9"/>
    <mergeCell ref="L16:M16"/>
    <mergeCell ref="L17:M17"/>
    <mergeCell ref="L18:M18"/>
    <mergeCell ref="L14:M15"/>
    <mergeCell ref="N14:N15"/>
    <mergeCell ref="I14:I15"/>
    <mergeCell ref="B14:C14"/>
    <mergeCell ref="A14:A15"/>
    <mergeCell ref="D14:D15"/>
    <mergeCell ref="E14:E15"/>
    <mergeCell ref="A36:A37"/>
    <mergeCell ref="O33:P35"/>
    <mergeCell ref="A33:A35"/>
    <mergeCell ref="B33:C33"/>
    <mergeCell ref="D33:D35"/>
    <mergeCell ref="E33:E35"/>
    <mergeCell ref="G33:G35"/>
    <mergeCell ref="F33:F35"/>
    <mergeCell ref="H33:H35"/>
    <mergeCell ref="B30:C30"/>
    <mergeCell ref="J33:J35"/>
    <mergeCell ref="B36:C36"/>
    <mergeCell ref="B42:C42"/>
    <mergeCell ref="B44:C44"/>
    <mergeCell ref="L36:M37"/>
    <mergeCell ref="N36:N37"/>
    <mergeCell ref="O36:P37"/>
    <mergeCell ref="E38:E39"/>
    <mergeCell ref="F38:F39"/>
    <mergeCell ref="G38:G39"/>
    <mergeCell ref="H38:H39"/>
    <mergeCell ref="I38:I39"/>
    <mergeCell ref="K38:K39"/>
    <mergeCell ref="L38:M39"/>
    <mergeCell ref="N38:N39"/>
    <mergeCell ref="O38:P39"/>
    <mergeCell ref="J36:J37"/>
    <mergeCell ref="J38:J39"/>
    <mergeCell ref="E36:E37"/>
    <mergeCell ref="F36:F37"/>
    <mergeCell ref="G36:G37"/>
    <mergeCell ref="H36:H37"/>
    <mergeCell ref="I36:I37"/>
    <mergeCell ref="K36:K37"/>
    <mergeCell ref="N40:N41"/>
    <mergeCell ref="O40:P41"/>
    <mergeCell ref="D42:D43"/>
    <mergeCell ref="E42:E43"/>
    <mergeCell ref="F42:F43"/>
    <mergeCell ref="G42:G43"/>
    <mergeCell ref="H42:H43"/>
    <mergeCell ref="I42:I43"/>
    <mergeCell ref="K42:K43"/>
    <mergeCell ref="L42:M43"/>
    <mergeCell ref="N42:N43"/>
    <mergeCell ref="O42:P43"/>
    <mergeCell ref="D40:D41"/>
    <mergeCell ref="E40:E41"/>
    <mergeCell ref="F40:F41"/>
    <mergeCell ref="G40:G41"/>
    <mergeCell ref="H40:H41"/>
    <mergeCell ref="I40:I41"/>
    <mergeCell ref="K40:K41"/>
    <mergeCell ref="L40:M41"/>
    <mergeCell ref="J40:J41"/>
    <mergeCell ref="J42:J43"/>
    <mergeCell ref="N44:N45"/>
    <mergeCell ref="O44:P45"/>
    <mergeCell ref="D46:D47"/>
    <mergeCell ref="E46:E47"/>
    <mergeCell ref="F46:F47"/>
    <mergeCell ref="G46:G47"/>
    <mergeCell ref="H46:H47"/>
    <mergeCell ref="I46:I47"/>
    <mergeCell ref="K46:K47"/>
    <mergeCell ref="L46:M47"/>
    <mergeCell ref="N46:N47"/>
    <mergeCell ref="O46:P47"/>
    <mergeCell ref="D44:D45"/>
    <mergeCell ref="E44:E45"/>
    <mergeCell ref="F44:F45"/>
    <mergeCell ref="G44:G45"/>
    <mergeCell ref="H44:H45"/>
    <mergeCell ref="I44:I45"/>
    <mergeCell ref="K44:K45"/>
    <mergeCell ref="L44:M45"/>
    <mergeCell ref="J44:J45"/>
    <mergeCell ref="J46:J47"/>
    <mergeCell ref="K50:K51"/>
    <mergeCell ref="L50:M51"/>
    <mergeCell ref="N50:N51"/>
    <mergeCell ref="O50:P51"/>
    <mergeCell ref="D48:D49"/>
    <mergeCell ref="E48:E49"/>
    <mergeCell ref="F48:F49"/>
    <mergeCell ref="G48:G49"/>
    <mergeCell ref="H48:H49"/>
    <mergeCell ref="I48:I49"/>
    <mergeCell ref="K48:K49"/>
    <mergeCell ref="L48:M49"/>
    <mergeCell ref="J48:J49"/>
    <mergeCell ref="J50:J51"/>
    <mergeCell ref="O64:P65"/>
    <mergeCell ref="D52:D53"/>
    <mergeCell ref="E52:E53"/>
    <mergeCell ref="F52:F53"/>
    <mergeCell ref="G52:G53"/>
    <mergeCell ref="H52:H53"/>
    <mergeCell ref="I52:I53"/>
    <mergeCell ref="K52:K53"/>
    <mergeCell ref="L52:M53"/>
    <mergeCell ref="J52:J53"/>
    <mergeCell ref="J64:J65"/>
    <mergeCell ref="K56:K57"/>
    <mergeCell ref="L56:M57"/>
    <mergeCell ref="D64:D65"/>
    <mergeCell ref="E64:E65"/>
    <mergeCell ref="F64:F65"/>
    <mergeCell ref="G64:G65"/>
    <mergeCell ref="H64:H65"/>
    <mergeCell ref="I64:I65"/>
    <mergeCell ref="K64:K65"/>
    <mergeCell ref="L64:M65"/>
    <mergeCell ref="N64:N65"/>
    <mergeCell ref="E56:E57"/>
    <mergeCell ref="F56:F57"/>
    <mergeCell ref="A8:B9"/>
    <mergeCell ref="C8:C9"/>
    <mergeCell ref="J14:J15"/>
    <mergeCell ref="D36:D37"/>
    <mergeCell ref="D38:D39"/>
    <mergeCell ref="B52:C52"/>
    <mergeCell ref="B64:C64"/>
    <mergeCell ref="B34:C34"/>
    <mergeCell ref="B37:C37"/>
    <mergeCell ref="B39:C39"/>
    <mergeCell ref="B41:C41"/>
    <mergeCell ref="B43:C43"/>
    <mergeCell ref="B45:C45"/>
    <mergeCell ref="B46:C46"/>
    <mergeCell ref="B47:C47"/>
    <mergeCell ref="B48:C48"/>
    <mergeCell ref="F14:F15"/>
    <mergeCell ref="G14:G15"/>
    <mergeCell ref="B15:C15"/>
    <mergeCell ref="B16:C16"/>
    <mergeCell ref="B17:C17"/>
    <mergeCell ref="B18:C18"/>
    <mergeCell ref="B19:C19"/>
    <mergeCell ref="B20:C20"/>
    <mergeCell ref="B25:C25"/>
    <mergeCell ref="L25:M25"/>
    <mergeCell ref="O25:P25"/>
    <mergeCell ref="B26:C26"/>
    <mergeCell ref="L26:M26"/>
    <mergeCell ref="O26:P26"/>
    <mergeCell ref="B27:C27"/>
    <mergeCell ref="L27:M27"/>
    <mergeCell ref="O27:P27"/>
    <mergeCell ref="A54:A55"/>
    <mergeCell ref="B54:C54"/>
    <mergeCell ref="D54:D55"/>
    <mergeCell ref="E54:E55"/>
    <mergeCell ref="F54:F55"/>
    <mergeCell ref="G54:G55"/>
    <mergeCell ref="H54:H55"/>
    <mergeCell ref="I54:I55"/>
    <mergeCell ref="J54:J55"/>
    <mergeCell ref="B55:C55"/>
    <mergeCell ref="G56:G57"/>
    <mergeCell ref="H56:H57"/>
    <mergeCell ref="I56:I57"/>
    <mergeCell ref="J56:J57"/>
    <mergeCell ref="B28:C28"/>
    <mergeCell ref="L28:M28"/>
    <mergeCell ref="O28:P28"/>
    <mergeCell ref="B29:C29"/>
    <mergeCell ref="L29:M29"/>
    <mergeCell ref="O29:P29"/>
    <mergeCell ref="K54:K55"/>
    <mergeCell ref="L54:M55"/>
    <mergeCell ref="N54:N55"/>
    <mergeCell ref="O54:P55"/>
    <mergeCell ref="N52:N53"/>
    <mergeCell ref="O52:P53"/>
    <mergeCell ref="N48:N49"/>
    <mergeCell ref="O48:P49"/>
    <mergeCell ref="D50:D51"/>
    <mergeCell ref="E50:E51"/>
    <mergeCell ref="F50:F51"/>
    <mergeCell ref="G50:G51"/>
    <mergeCell ref="H50:H51"/>
    <mergeCell ref="I50:I51"/>
    <mergeCell ref="G60:G61"/>
    <mergeCell ref="H60:H61"/>
    <mergeCell ref="I60:I61"/>
    <mergeCell ref="J60:J61"/>
    <mergeCell ref="N56:N57"/>
    <mergeCell ref="O56:P57"/>
    <mergeCell ref="B57:C57"/>
    <mergeCell ref="A58:A59"/>
    <mergeCell ref="B58:C58"/>
    <mergeCell ref="D58:D59"/>
    <mergeCell ref="E58:E59"/>
    <mergeCell ref="F58:F59"/>
    <mergeCell ref="G58:G59"/>
    <mergeCell ref="H58:H59"/>
    <mergeCell ref="I58:I59"/>
    <mergeCell ref="J58:J59"/>
    <mergeCell ref="K58:K59"/>
    <mergeCell ref="L58:M59"/>
    <mergeCell ref="N58:N59"/>
    <mergeCell ref="O58:P59"/>
    <mergeCell ref="B59:C59"/>
    <mergeCell ref="A56:A57"/>
    <mergeCell ref="B56:C56"/>
    <mergeCell ref="D56:D57"/>
    <mergeCell ref="K60:K61"/>
    <mergeCell ref="L60:M61"/>
    <mergeCell ref="N60:N61"/>
    <mergeCell ref="O60:P61"/>
    <mergeCell ref="B61:C61"/>
    <mergeCell ref="A62:A63"/>
    <mergeCell ref="B62:C62"/>
    <mergeCell ref="D62:D63"/>
    <mergeCell ref="E62:E63"/>
    <mergeCell ref="F62:F63"/>
    <mergeCell ref="G62:G63"/>
    <mergeCell ref="H62:H63"/>
    <mergeCell ref="I62:I63"/>
    <mergeCell ref="J62:J63"/>
    <mergeCell ref="K62:K63"/>
    <mergeCell ref="L62:M63"/>
    <mergeCell ref="N62:N63"/>
    <mergeCell ref="O62:P63"/>
    <mergeCell ref="B63:C63"/>
    <mergeCell ref="A60:A61"/>
    <mergeCell ref="B60:C60"/>
    <mergeCell ref="D60:D61"/>
    <mergeCell ref="E60:E61"/>
    <mergeCell ref="F60:F61"/>
    <mergeCell ref="O82:P82"/>
    <mergeCell ref="O83:P83"/>
    <mergeCell ref="O84:P84"/>
    <mergeCell ref="B77:C77"/>
    <mergeCell ref="L77:M77"/>
    <mergeCell ref="O77:P77"/>
    <mergeCell ref="A111:A112"/>
    <mergeCell ref="B111:C111"/>
    <mergeCell ref="D111:D112"/>
    <mergeCell ref="E111:E112"/>
    <mergeCell ref="F111:F112"/>
    <mergeCell ref="G111:G112"/>
    <mergeCell ref="H111:H112"/>
    <mergeCell ref="I111:I112"/>
    <mergeCell ref="J111:J112"/>
    <mergeCell ref="K111:K112"/>
    <mergeCell ref="L111:M112"/>
    <mergeCell ref="N111:N112"/>
    <mergeCell ref="O111:P112"/>
    <mergeCell ref="B112:C112"/>
    <mergeCell ref="L88:M90"/>
    <mergeCell ref="N88:N90"/>
    <mergeCell ref="A103:A104"/>
    <mergeCell ref="B103:C103"/>
    <mergeCell ref="I115:I116"/>
    <mergeCell ref="J115:J116"/>
    <mergeCell ref="B116:C116"/>
    <mergeCell ref="A113:A114"/>
    <mergeCell ref="B113:C113"/>
    <mergeCell ref="D113:D114"/>
    <mergeCell ref="E113:E114"/>
    <mergeCell ref="F113:F114"/>
    <mergeCell ref="G113:G114"/>
    <mergeCell ref="H113:H114"/>
    <mergeCell ref="I113:I114"/>
    <mergeCell ref="J113:J114"/>
    <mergeCell ref="I103:I104"/>
    <mergeCell ref="J103:J104"/>
    <mergeCell ref="K103:K104"/>
    <mergeCell ref="L103:M104"/>
    <mergeCell ref="N103:N104"/>
    <mergeCell ref="O103:P104"/>
    <mergeCell ref="G117:G118"/>
    <mergeCell ref="H117:H118"/>
    <mergeCell ref="I117:I118"/>
    <mergeCell ref="J117:J118"/>
    <mergeCell ref="K113:K114"/>
    <mergeCell ref="L113:M114"/>
    <mergeCell ref="N113:N114"/>
    <mergeCell ref="O113:P114"/>
    <mergeCell ref="K115:K116"/>
    <mergeCell ref="L115:M116"/>
    <mergeCell ref="N115:N116"/>
    <mergeCell ref="O115:P116"/>
    <mergeCell ref="K117:K118"/>
    <mergeCell ref="L117:M118"/>
    <mergeCell ref="N117:N118"/>
    <mergeCell ref="O117:P118"/>
    <mergeCell ref="G115:G116"/>
    <mergeCell ref="H115:H116"/>
    <mergeCell ref="B104:C104"/>
    <mergeCell ref="A117:A118"/>
    <mergeCell ref="B117:C117"/>
    <mergeCell ref="D117:D118"/>
    <mergeCell ref="E117:E118"/>
    <mergeCell ref="F117:F118"/>
    <mergeCell ref="F103:F104"/>
    <mergeCell ref="G103:G104"/>
    <mergeCell ref="H103:H104"/>
    <mergeCell ref="B114:C114"/>
    <mergeCell ref="B118:C118"/>
    <mergeCell ref="A115:A116"/>
    <mergeCell ref="B115:C115"/>
    <mergeCell ref="D115:D116"/>
    <mergeCell ref="E115:E116"/>
    <mergeCell ref="F115:F116"/>
    <mergeCell ref="A107:A108"/>
    <mergeCell ref="B107:C107"/>
    <mergeCell ref="D107:D108"/>
    <mergeCell ref="E107:E108"/>
    <mergeCell ref="F107:F108"/>
    <mergeCell ref="G107:G108"/>
    <mergeCell ref="H107:H108"/>
  </mergeCells>
  <phoneticPr fontId="8"/>
  <conditionalFormatting sqref="D8:J11">
    <cfRule type="expression" dxfId="1" priority="1">
      <formula>$C$10="（未確定）"</formula>
    </cfRule>
    <cfRule type="expression" dxfId="0" priority="2">
      <formula>$C$10="✔"</formula>
    </cfRule>
  </conditionalFormatting>
  <dataValidations count="12">
    <dataValidation type="list" allowBlank="1" showInputMessage="1" showErrorMessage="1" sqref="N99 N36 N38 N40 N42 N44 N46 N48 N50 N52 N64 N119 N91 N105 N107 N109 N62 N101 N93 N95 N97 N16:N31 N54 N56 N58 N60 N71:N86 N113 N115 N117 N111 N103" xr:uid="{A152128F-65F8-4EEC-8239-C93C03BCBA0C}">
      <formula1>"引率者"</formula1>
    </dataValidation>
    <dataValidation imeMode="off" allowBlank="1" showInputMessage="1" showErrorMessage="1" sqref="B16:B31 E119 E36 E38 E40 E42 E44 E46 E48 E50 E52 E64 E101 E97 E91 E105 E107 E109 E62 B71:B86 E93 E95 E99 B36:B65 E54 E56 E58 E60 E117 E111 E113 E115 B91:B120 E103" xr:uid="{60BC0427-3627-4424-8917-149F4A7F1355}"/>
    <dataValidation type="list" allowBlank="1" showInputMessage="1" showErrorMessage="1" sqref="C8" xr:uid="{5FD2EB0E-7E78-4CAA-A023-0E4677FBFAB2}">
      <formula1>"（未確定）,✔"</formula1>
    </dataValidation>
    <dataValidation type="list" allowBlank="1" showInputMessage="1" showErrorMessage="1" sqref="D119 D36 D38 D40 D42 D44 D46 D48 D50 D52 D64 D99 D91 D105 D107 D109 D62 D101 D93 D95 D97 D16:D31 D54 D56 D58 D60 D71:D86 D113 D115 D117 D111 D103" xr:uid="{0BF42BA4-B985-47CC-8283-21D69D9BE987}">
      <formula1>"M,F"</formula1>
    </dataValidation>
    <dataValidation imeMode="disabled" allowBlank="1" showInputMessage="1" showErrorMessage="1" sqref="E31 E86" xr:uid="{4A75FA89-9CC8-49CF-BD82-C76DEBDC3D30}"/>
    <dataValidation type="list" allowBlank="1" showInputMessage="1" showErrorMessage="1" sqref="K31 K86" xr:uid="{9DA29818-0968-41FD-991B-5D8D1AC3C129}">
      <formula1>"高校生,大学生,大学院生,ポスドク,教員,研究者,その他"</formula1>
    </dataValidation>
    <dataValidation type="list" showInputMessage="1" showErrorMessage="1" sqref="H31:I31 H86:I86" xr:uid="{E4E806F4-603F-4CFE-AF6C-F8A8445B7187}">
      <formula1>INDIRECT("'3)招へい者4)受入れ体制'!C5:C"&amp;29-COUNTBLANK(送出し機関名))</formula1>
    </dataValidation>
    <dataValidation type="list" allowBlank="1" showInputMessage="1" showErrorMessage="1" sqref="G71:G85 G91:G120" xr:uid="{055EFAC0-2B3C-40F5-9F7D-ED90C88C6596}">
      <formula1>"インドネシア,カンボジア,シンガポール,タイ,フィリピン,ブルネイ,ベトナム,マレーシア,ミャンマー,ラオス"</formula1>
    </dataValidation>
    <dataValidation type="list" allowBlank="1" showInputMessage="1" showErrorMessage="1" sqref="J31 J86" xr:uid="{2D4F71F7-AA3A-443A-A625-FFFCA91A7730}">
      <formula1>#REF!</formula1>
    </dataValidation>
    <dataValidation type="date" imeMode="disabled" operator="lessThan" allowBlank="1" showInputMessage="1" showErrorMessage="1" sqref="E16:E30 E71:E85" xr:uid="{574D0297-B2E5-4A09-B190-6A13B61B348B}">
      <formula1>45439</formula1>
    </dataValidation>
    <dataValidation type="list" allowBlank="1" showInputMessage="1" showErrorMessage="1" sqref="G16:G30 G36:G65" xr:uid="{70AC5E30-ABBA-4581-B922-F6F305D9C746}">
      <formula1>"※選択して下さい,インドネシア,カンボジア,シンガポール,タイ,フィリピン,ブルネイ,ベトナム,マレーシア,ミャンマー,ラオス"</formula1>
    </dataValidation>
    <dataValidation type="list" allowBlank="1" showInputMessage="1" showErrorMessage="1" sqref="K16:K30 K36:K65 K71:K85 K91:K120" xr:uid="{612315CC-B609-4B14-87C2-1AEB2BD5E543}">
      <formula1>"高校生,高専生,大学生,大学院生,ポスドク,教員,研究者,その他"</formula1>
    </dataValidation>
  </dataValidations>
  <printOptions horizontalCentered="1"/>
  <pageMargins left="0.39370078740157483" right="0.39370078740157483" top="0.39370078740157483" bottom="0.39370078740157483" header="0.19685039370078741" footer="0.19685039370078741"/>
  <pageSetup paperSize="9" scale="53" orientation="landscape" r:id="rId1"/>
  <headerFooter>
    <oddHeader>&amp;C&amp;9&amp;F</oddHeader>
    <oddFooter>&amp;C&amp;P/&amp;N</oddFooter>
  </headerFooter>
  <rowBreaks count="1" manualBreakCount="1">
    <brk id="31"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7604-8BBF-47DA-B0A8-016710D63E5A}">
  <dimension ref="A1:T42"/>
  <sheetViews>
    <sheetView view="pageBreakPreview" zoomScaleNormal="100" zoomScaleSheetLayoutView="100" zoomScalePageLayoutView="70" workbookViewId="0"/>
  </sheetViews>
  <sheetFormatPr defaultColWidth="8" defaultRowHeight="15.75"/>
  <cols>
    <col min="1" max="1" width="17.5546875" style="182" customWidth="1"/>
    <col min="2" max="2" width="11.5546875" style="182" customWidth="1"/>
    <col min="3" max="4" width="29.109375" style="182" customWidth="1"/>
    <col min="5" max="5" width="12.21875" style="182" customWidth="1"/>
    <col min="6" max="6" width="2.109375" style="182" customWidth="1"/>
    <col min="7" max="16384" width="8" style="182"/>
  </cols>
  <sheetData>
    <row r="1" spans="1:20" ht="42.75" customHeight="1">
      <c r="E1" s="22" t="str">
        <f>'1)日本側交流機関概要'!G1</f>
        <v>Ver.2401</v>
      </c>
    </row>
    <row r="2" spans="1:20" ht="29.25" customHeight="1">
      <c r="A2" s="657" t="s">
        <v>208</v>
      </c>
      <c r="B2" s="657"/>
      <c r="C2" s="657"/>
      <c r="D2" s="657"/>
      <c r="E2" s="657"/>
      <c r="G2" s="183"/>
    </row>
    <row r="3" spans="1:20" ht="30" customHeight="1">
      <c r="A3" s="184"/>
      <c r="B3" s="184"/>
      <c r="C3" s="184"/>
      <c r="D3" s="184"/>
      <c r="G3" s="185"/>
    </row>
    <row r="4" spans="1:20" ht="28.5" customHeight="1">
      <c r="A4" s="186" t="s">
        <v>248</v>
      </c>
      <c r="B4" s="187"/>
      <c r="C4" s="187"/>
      <c r="D4" s="187"/>
      <c r="E4" s="189" t="s">
        <v>192</v>
      </c>
      <c r="L4" s="190"/>
    </row>
    <row r="5" spans="1:20" ht="108" customHeight="1" thickBot="1">
      <c r="A5" s="658"/>
      <c r="B5" s="659"/>
      <c r="C5" s="191" t="s">
        <v>182</v>
      </c>
      <c r="D5" s="191" t="s">
        <v>266</v>
      </c>
      <c r="E5" s="191" t="s">
        <v>139</v>
      </c>
      <c r="L5" s="249"/>
      <c r="M5" s="249"/>
      <c r="N5" s="249"/>
      <c r="O5" s="249"/>
      <c r="P5" s="249"/>
      <c r="Q5" s="249"/>
      <c r="R5" s="249"/>
      <c r="S5" s="249"/>
    </row>
    <row r="6" spans="1:20" ht="57.75" customHeight="1" thickTop="1">
      <c r="A6" s="670" t="s">
        <v>140</v>
      </c>
      <c r="B6" s="671"/>
      <c r="C6" s="291">
        <f>+'様式10)-2（予算内訳・日本側交流機関）'!I11</f>
        <v>0</v>
      </c>
      <c r="D6" s="291">
        <f>+'様式10)-2（予算内訳・連携機関）'!I11</f>
        <v>0</v>
      </c>
      <c r="E6" s="292">
        <f t="shared" ref="E6:E12" si="0">SUM(C6:D6)</f>
        <v>0</v>
      </c>
      <c r="G6" s="192" t="s">
        <v>194</v>
      </c>
      <c r="L6" s="250"/>
      <c r="M6" s="250"/>
      <c r="N6" s="250"/>
      <c r="O6" s="250"/>
      <c r="P6" s="250"/>
      <c r="Q6" s="250"/>
      <c r="R6" s="250"/>
      <c r="S6" s="250"/>
      <c r="T6" s="250"/>
    </row>
    <row r="7" spans="1:20" ht="57.75" customHeight="1">
      <c r="A7" s="660" t="s">
        <v>144</v>
      </c>
      <c r="B7" s="661"/>
      <c r="C7" s="291">
        <f>+'様式10)-2（予算内訳・日本側交流機関）'!I12</f>
        <v>0</v>
      </c>
      <c r="D7" s="291">
        <f>+'様式10)-2（予算内訳・連携機関）'!I12</f>
        <v>0</v>
      </c>
      <c r="E7" s="292">
        <f t="shared" si="0"/>
        <v>0</v>
      </c>
      <c r="G7" s="192" t="s">
        <v>194</v>
      </c>
      <c r="L7" s="250"/>
      <c r="M7" s="250"/>
      <c r="N7" s="250"/>
      <c r="O7" s="250"/>
      <c r="P7" s="250"/>
      <c r="Q7" s="250"/>
      <c r="R7" s="250"/>
      <c r="S7" s="250"/>
      <c r="T7" s="250"/>
    </row>
    <row r="8" spans="1:20" ht="57.75" customHeight="1">
      <c r="A8" s="662" t="s">
        <v>141</v>
      </c>
      <c r="B8" s="663"/>
      <c r="C8" s="291">
        <f>+'様式10)-2（予算内訳・日本側交流機関）'!I13</f>
        <v>0</v>
      </c>
      <c r="D8" s="291">
        <f>+'様式10)-2（予算内訳・連携機関）'!I13</f>
        <v>0</v>
      </c>
      <c r="E8" s="292">
        <f t="shared" si="0"/>
        <v>0</v>
      </c>
      <c r="G8" s="192" t="s">
        <v>194</v>
      </c>
      <c r="L8" s="250"/>
      <c r="M8" s="250"/>
      <c r="N8" s="250"/>
      <c r="O8" s="250"/>
      <c r="P8" s="250"/>
      <c r="Q8" s="250"/>
      <c r="R8" s="250"/>
      <c r="S8" s="250"/>
      <c r="T8" s="250"/>
    </row>
    <row r="9" spans="1:20" ht="57.75" customHeight="1">
      <c r="A9" s="662" t="s">
        <v>142</v>
      </c>
      <c r="B9" s="663"/>
      <c r="C9" s="291">
        <f>+'様式10)-2（予算内訳・日本側交流機関）'!I14</f>
        <v>0</v>
      </c>
      <c r="D9" s="291">
        <f>+'様式10)-2（予算内訳・連携機関）'!I14</f>
        <v>0</v>
      </c>
      <c r="E9" s="292">
        <f t="shared" si="0"/>
        <v>0</v>
      </c>
      <c r="G9" s="192" t="s">
        <v>194</v>
      </c>
      <c r="L9" s="250"/>
      <c r="M9" s="250"/>
      <c r="N9" s="250"/>
      <c r="O9" s="250"/>
      <c r="P9" s="250"/>
      <c r="Q9" s="250"/>
      <c r="R9" s="250"/>
      <c r="S9" s="250"/>
      <c r="T9" s="250"/>
    </row>
    <row r="10" spans="1:20" ht="57.75" customHeight="1" thickBot="1">
      <c r="A10" s="666" t="s">
        <v>143</v>
      </c>
      <c r="B10" s="667"/>
      <c r="C10" s="293">
        <f>+'様式10)-2（予算内訳・日本側交流機関）'!I15</f>
        <v>0</v>
      </c>
      <c r="D10" s="293">
        <f>+'様式10)-2（予算内訳・連携機関）'!I15</f>
        <v>0</v>
      </c>
      <c r="E10" s="294">
        <f t="shared" si="0"/>
        <v>0</v>
      </c>
      <c r="G10" s="192" t="s">
        <v>194</v>
      </c>
      <c r="L10" s="250"/>
      <c r="M10" s="250"/>
      <c r="N10" s="250"/>
      <c r="O10" s="250"/>
      <c r="P10" s="250"/>
      <c r="Q10" s="250"/>
      <c r="R10" s="250"/>
      <c r="S10" s="250"/>
      <c r="T10" s="250"/>
    </row>
    <row r="11" spans="1:20" ht="57.75" customHeight="1" thickTop="1" thickBot="1">
      <c r="A11" s="668" t="s">
        <v>212</v>
      </c>
      <c r="B11" s="669"/>
      <c r="C11" s="295">
        <f>+'様式10)-2（予算内訳・日本側交流機関）'!I16</f>
        <v>0</v>
      </c>
      <c r="D11" s="295">
        <f>+'様式10)-2（予算内訳・連携機関）'!I16</f>
        <v>0</v>
      </c>
      <c r="E11" s="294">
        <f t="shared" si="0"/>
        <v>0</v>
      </c>
      <c r="G11" s="192" t="s">
        <v>194</v>
      </c>
      <c r="L11" s="250"/>
      <c r="M11" s="250"/>
      <c r="N11" s="250"/>
      <c r="O11" s="250"/>
      <c r="P11" s="250"/>
      <c r="Q11" s="250"/>
      <c r="R11" s="250"/>
      <c r="S11" s="250"/>
      <c r="T11" s="250"/>
    </row>
    <row r="12" spans="1:20" ht="57.75" customHeight="1" thickTop="1">
      <c r="A12" s="664" t="s">
        <v>100</v>
      </c>
      <c r="B12" s="665"/>
      <c r="C12" s="296">
        <f>+'様式10)-2（予算内訳・日本側交流機関）'!I18</f>
        <v>0</v>
      </c>
      <c r="D12" s="296">
        <f>+'様式10)-2（予算内訳・連携機関）'!I18</f>
        <v>0</v>
      </c>
      <c r="E12" s="296">
        <f t="shared" si="0"/>
        <v>0</v>
      </c>
      <c r="G12" s="192" t="s">
        <v>194</v>
      </c>
      <c r="L12" s="250"/>
      <c r="M12" s="250"/>
      <c r="N12" s="250"/>
      <c r="O12" s="250"/>
      <c r="P12" s="250"/>
      <c r="Q12" s="250"/>
      <c r="R12" s="250"/>
      <c r="S12" s="250"/>
      <c r="T12" s="250"/>
    </row>
    <row r="13" spans="1:20" ht="24" customHeight="1">
      <c r="A13" s="193" t="s">
        <v>219</v>
      </c>
      <c r="B13" s="193"/>
      <c r="C13" s="194"/>
      <c r="G13" s="185"/>
    </row>
    <row r="14" spans="1:20" ht="24" customHeight="1">
      <c r="A14" s="193" t="s">
        <v>270</v>
      </c>
      <c r="B14" s="193"/>
      <c r="C14" s="194"/>
      <c r="G14" s="185"/>
    </row>
    <row r="15" spans="1:20" ht="23.25" customHeight="1">
      <c r="A15" s="193" t="s">
        <v>213</v>
      </c>
      <c r="B15" s="195"/>
      <c r="C15" s="193"/>
      <c r="D15" s="193"/>
      <c r="E15" s="193"/>
      <c r="F15" s="189"/>
    </row>
    <row r="16" spans="1:20" ht="24" customHeight="1">
      <c r="A16" s="193" t="s">
        <v>214</v>
      </c>
      <c r="B16" s="193"/>
      <c r="C16" s="194"/>
    </row>
    <row r="17" spans="1:20" ht="9.75" customHeight="1">
      <c r="A17" s="193"/>
      <c r="B17" s="193"/>
      <c r="C17" s="194"/>
    </row>
    <row r="18" spans="1:20" ht="24" customHeight="1">
      <c r="A18" s="192" t="s">
        <v>209</v>
      </c>
      <c r="B18" s="193"/>
      <c r="C18" s="194"/>
      <c r="E18" s="189" t="s">
        <v>192</v>
      </c>
    </row>
    <row r="19" spans="1:20" ht="108" customHeight="1" thickBot="1">
      <c r="A19" s="658"/>
      <c r="B19" s="659"/>
      <c r="C19" s="191" t="s">
        <v>182</v>
      </c>
      <c r="D19" s="191" t="s">
        <v>266</v>
      </c>
      <c r="E19" s="191" t="s">
        <v>139</v>
      </c>
      <c r="L19" s="249"/>
      <c r="M19" s="249"/>
      <c r="N19" s="249"/>
      <c r="O19" s="249"/>
      <c r="P19" s="249"/>
      <c r="Q19" s="249"/>
      <c r="R19" s="249"/>
      <c r="S19" s="249"/>
    </row>
    <row r="20" spans="1:20" ht="57.75" customHeight="1" thickTop="1">
      <c r="A20" s="670" t="s">
        <v>140</v>
      </c>
      <c r="B20" s="671"/>
      <c r="C20" s="291">
        <f>+'様式10)-2（予算内訳・日本側交流機関）'!I21</f>
        <v>0</v>
      </c>
      <c r="D20" s="291">
        <f>+'様式10)-2（予算内訳・連携機関）'!I21</f>
        <v>0</v>
      </c>
      <c r="E20" s="292">
        <f t="shared" ref="E20:E26" si="1">SUM(C20:D20)</f>
        <v>0</v>
      </c>
      <c r="G20" s="192" t="s">
        <v>194</v>
      </c>
      <c r="L20" s="250"/>
      <c r="M20" s="250"/>
      <c r="N20" s="250"/>
      <c r="O20" s="250"/>
      <c r="P20" s="250"/>
      <c r="Q20" s="250"/>
      <c r="R20" s="250"/>
      <c r="S20" s="250"/>
      <c r="T20" s="250"/>
    </row>
    <row r="21" spans="1:20" ht="57.75" customHeight="1">
      <c r="A21" s="660" t="s">
        <v>144</v>
      </c>
      <c r="B21" s="661"/>
      <c r="C21" s="291">
        <f>+'様式10)-2（予算内訳・日本側交流機関）'!I22</f>
        <v>0</v>
      </c>
      <c r="D21" s="291">
        <f>+'様式10)-2（予算内訳・連携機関）'!I22</f>
        <v>0</v>
      </c>
      <c r="E21" s="292">
        <f t="shared" si="1"/>
        <v>0</v>
      </c>
      <c r="G21" s="192" t="s">
        <v>194</v>
      </c>
      <c r="L21" s="250"/>
      <c r="M21" s="250"/>
      <c r="N21" s="250"/>
      <c r="O21" s="250"/>
      <c r="P21" s="250"/>
      <c r="Q21" s="250"/>
      <c r="R21" s="250"/>
      <c r="S21" s="250"/>
      <c r="T21" s="250"/>
    </row>
    <row r="22" spans="1:20" ht="57.75" customHeight="1">
      <c r="A22" s="662" t="s">
        <v>141</v>
      </c>
      <c r="B22" s="663"/>
      <c r="C22" s="291">
        <f>+'様式10)-2（予算内訳・日本側交流機関）'!I23</f>
        <v>0</v>
      </c>
      <c r="D22" s="291">
        <f>+'様式10)-2（予算内訳・連携機関）'!I23</f>
        <v>0</v>
      </c>
      <c r="E22" s="292">
        <f t="shared" si="1"/>
        <v>0</v>
      </c>
      <c r="G22" s="192" t="s">
        <v>194</v>
      </c>
      <c r="L22" s="250"/>
      <c r="M22" s="250"/>
      <c r="N22" s="250"/>
      <c r="O22" s="250"/>
      <c r="P22" s="250"/>
      <c r="Q22" s="250"/>
      <c r="R22" s="250"/>
      <c r="S22" s="250"/>
      <c r="T22" s="250"/>
    </row>
    <row r="23" spans="1:20" ht="57.75" customHeight="1">
      <c r="A23" s="662" t="s">
        <v>142</v>
      </c>
      <c r="B23" s="663"/>
      <c r="C23" s="291">
        <f>+'様式10)-2（予算内訳・日本側交流機関）'!I24</f>
        <v>0</v>
      </c>
      <c r="D23" s="291">
        <f>+'様式10)-2（予算内訳・連携機関）'!I24</f>
        <v>0</v>
      </c>
      <c r="E23" s="292">
        <f t="shared" si="1"/>
        <v>0</v>
      </c>
      <c r="G23" s="192" t="s">
        <v>194</v>
      </c>
      <c r="L23" s="250"/>
      <c r="M23" s="250"/>
      <c r="N23" s="250"/>
      <c r="O23" s="250"/>
      <c r="P23" s="250"/>
      <c r="Q23" s="250"/>
      <c r="R23" s="250"/>
      <c r="S23" s="250"/>
      <c r="T23" s="250"/>
    </row>
    <row r="24" spans="1:20" ht="57.75" customHeight="1" thickBot="1">
      <c r="A24" s="666" t="s">
        <v>143</v>
      </c>
      <c r="B24" s="667"/>
      <c r="C24" s="293">
        <f>+'様式10)-2（予算内訳・日本側交流機関）'!I25</f>
        <v>0</v>
      </c>
      <c r="D24" s="293">
        <f>+'様式10)-2（予算内訳・連携機関）'!I25</f>
        <v>0</v>
      </c>
      <c r="E24" s="294">
        <f t="shared" si="1"/>
        <v>0</v>
      </c>
      <c r="G24" s="192" t="s">
        <v>194</v>
      </c>
      <c r="L24" s="250"/>
      <c r="M24" s="250"/>
      <c r="N24" s="250"/>
      <c r="O24" s="250"/>
      <c r="P24" s="250"/>
      <c r="Q24" s="250"/>
      <c r="R24" s="250"/>
      <c r="S24" s="250"/>
      <c r="T24" s="250"/>
    </row>
    <row r="25" spans="1:20" ht="57.75" customHeight="1" thickTop="1" thickBot="1">
      <c r="A25" s="668" t="s">
        <v>254</v>
      </c>
      <c r="B25" s="669"/>
      <c r="C25" s="295">
        <f>+'様式10)-2（予算内訳・日本側交流機関）'!I26</f>
        <v>0</v>
      </c>
      <c r="D25" s="295">
        <f>+'様式10)-2（予算内訳・連携機関）'!I26</f>
        <v>0</v>
      </c>
      <c r="E25" s="294">
        <f t="shared" si="1"/>
        <v>0</v>
      </c>
      <c r="G25" s="192" t="s">
        <v>194</v>
      </c>
      <c r="L25" s="250"/>
      <c r="M25" s="250"/>
      <c r="N25" s="250"/>
      <c r="O25" s="250"/>
      <c r="P25" s="250"/>
      <c r="Q25" s="250"/>
      <c r="R25" s="250"/>
      <c r="S25" s="250"/>
      <c r="T25" s="250"/>
    </row>
    <row r="26" spans="1:20" ht="57.75" customHeight="1" thickTop="1">
      <c r="A26" s="664" t="s">
        <v>100</v>
      </c>
      <c r="B26" s="665"/>
      <c r="C26" s="296">
        <f>+'様式10)-2（予算内訳・日本側交流機関）'!I28</f>
        <v>0</v>
      </c>
      <c r="D26" s="296">
        <f>+'様式10)-2（予算内訳・連携機関）'!I28</f>
        <v>0</v>
      </c>
      <c r="E26" s="296">
        <f t="shared" si="1"/>
        <v>0</v>
      </c>
      <c r="G26" s="192" t="s">
        <v>194</v>
      </c>
      <c r="L26" s="250"/>
      <c r="M26" s="250"/>
      <c r="N26" s="250"/>
      <c r="O26" s="250"/>
      <c r="P26" s="250"/>
      <c r="Q26" s="250"/>
      <c r="R26" s="250"/>
      <c r="S26" s="250"/>
      <c r="T26" s="250"/>
    </row>
    <row r="27" spans="1:20" ht="24" customHeight="1">
      <c r="A27" s="193" t="s">
        <v>218</v>
      </c>
      <c r="B27" s="193"/>
      <c r="C27" s="194"/>
      <c r="G27" s="185"/>
    </row>
    <row r="28" spans="1:20" ht="23.25" customHeight="1">
      <c r="A28" s="193" t="s">
        <v>220</v>
      </c>
      <c r="B28" s="195"/>
      <c r="C28" s="193"/>
      <c r="D28" s="193"/>
      <c r="E28" s="193"/>
      <c r="F28" s="189"/>
    </row>
    <row r="29" spans="1:20" ht="24" customHeight="1">
      <c r="A29" s="193" t="s">
        <v>193</v>
      </c>
      <c r="B29" s="193"/>
      <c r="C29" s="194"/>
    </row>
    <row r="30" spans="1:20" ht="9.75" customHeight="1">
      <c r="A30" s="193"/>
      <c r="B30" s="193"/>
      <c r="C30" s="194"/>
    </row>
    <row r="31" spans="1:20" ht="24" customHeight="1">
      <c r="A31" s="192" t="s">
        <v>210</v>
      </c>
      <c r="B31" s="193"/>
      <c r="C31" s="194"/>
      <c r="E31" s="189" t="s">
        <v>192</v>
      </c>
    </row>
    <row r="32" spans="1:20" ht="108" customHeight="1" thickBot="1">
      <c r="A32" s="658"/>
      <c r="B32" s="659"/>
      <c r="C32" s="191" t="s">
        <v>182</v>
      </c>
      <c r="D32" s="191" t="s">
        <v>266</v>
      </c>
      <c r="E32" s="191" t="s">
        <v>139</v>
      </c>
      <c r="L32" s="249"/>
      <c r="M32" s="249"/>
      <c r="N32" s="249"/>
      <c r="O32" s="249"/>
      <c r="P32" s="249"/>
      <c r="Q32" s="249"/>
      <c r="R32" s="249"/>
      <c r="S32" s="249"/>
    </row>
    <row r="33" spans="1:20" ht="57.75" customHeight="1" thickTop="1">
      <c r="A33" s="670" t="s">
        <v>140</v>
      </c>
      <c r="B33" s="671"/>
      <c r="C33" s="291">
        <f>+'様式10)-2（予算内訳・日本側交流機関）'!I31</f>
        <v>0</v>
      </c>
      <c r="D33" s="291">
        <f>+'様式10)-2（予算内訳・連携機関）'!I31</f>
        <v>0</v>
      </c>
      <c r="E33" s="292">
        <f t="shared" ref="E33:E39" si="2">SUM(C33:D33)</f>
        <v>0</v>
      </c>
      <c r="G33" s="192" t="s">
        <v>194</v>
      </c>
      <c r="L33" s="250"/>
      <c r="M33" s="250"/>
      <c r="N33" s="250"/>
      <c r="O33" s="250"/>
      <c r="P33" s="250"/>
      <c r="Q33" s="250"/>
      <c r="R33" s="250"/>
      <c r="S33" s="250"/>
      <c r="T33" s="250"/>
    </row>
    <row r="34" spans="1:20" ht="57.75" customHeight="1">
      <c r="A34" s="660" t="s">
        <v>144</v>
      </c>
      <c r="B34" s="661"/>
      <c r="C34" s="291">
        <f>+'様式10)-2（予算内訳・日本側交流機関）'!I32</f>
        <v>0</v>
      </c>
      <c r="D34" s="291">
        <f>+'様式10)-2（予算内訳・連携機関）'!I32</f>
        <v>0</v>
      </c>
      <c r="E34" s="292">
        <f t="shared" si="2"/>
        <v>0</v>
      </c>
      <c r="G34" s="192" t="s">
        <v>194</v>
      </c>
      <c r="L34" s="250"/>
      <c r="M34" s="250"/>
      <c r="N34" s="250"/>
      <c r="O34" s="250"/>
      <c r="P34" s="250"/>
      <c r="Q34" s="250"/>
      <c r="R34" s="250"/>
      <c r="S34" s="250"/>
      <c r="T34" s="250"/>
    </row>
    <row r="35" spans="1:20" ht="57.75" customHeight="1">
      <c r="A35" s="662" t="s">
        <v>141</v>
      </c>
      <c r="B35" s="663"/>
      <c r="C35" s="291">
        <f>+'様式10)-2（予算内訳・日本側交流機関）'!I33</f>
        <v>0</v>
      </c>
      <c r="D35" s="291">
        <f>+'様式10)-2（予算内訳・連携機関）'!I33</f>
        <v>0</v>
      </c>
      <c r="E35" s="292">
        <f t="shared" si="2"/>
        <v>0</v>
      </c>
      <c r="G35" s="192" t="s">
        <v>194</v>
      </c>
      <c r="L35" s="250"/>
      <c r="M35" s="250"/>
      <c r="N35" s="250"/>
      <c r="O35" s="250"/>
      <c r="P35" s="250"/>
      <c r="Q35" s="250"/>
      <c r="R35" s="250"/>
      <c r="S35" s="250"/>
      <c r="T35" s="250"/>
    </row>
    <row r="36" spans="1:20" ht="57.75" customHeight="1">
      <c r="A36" s="662" t="s">
        <v>142</v>
      </c>
      <c r="B36" s="663"/>
      <c r="C36" s="291">
        <f>+'様式10)-2（予算内訳・日本側交流機関）'!I34</f>
        <v>0</v>
      </c>
      <c r="D36" s="291">
        <f>+'様式10)-2（予算内訳・連携機関）'!I34</f>
        <v>0</v>
      </c>
      <c r="E36" s="292">
        <f t="shared" si="2"/>
        <v>0</v>
      </c>
      <c r="G36" s="192" t="s">
        <v>194</v>
      </c>
      <c r="L36" s="250"/>
      <c r="M36" s="250"/>
      <c r="N36" s="250"/>
      <c r="O36" s="250"/>
      <c r="P36" s="250"/>
      <c r="Q36" s="250"/>
      <c r="R36" s="250"/>
      <c r="S36" s="250"/>
      <c r="T36" s="250"/>
    </row>
    <row r="37" spans="1:20" ht="57.75" customHeight="1" thickBot="1">
      <c r="A37" s="666" t="s">
        <v>143</v>
      </c>
      <c r="B37" s="667"/>
      <c r="C37" s="293">
        <f>+'様式10)-2（予算内訳・日本側交流機関）'!I35</f>
        <v>0</v>
      </c>
      <c r="D37" s="293">
        <f>+'様式10)-2（予算内訳・連携機関）'!I35</f>
        <v>0</v>
      </c>
      <c r="E37" s="294">
        <f t="shared" si="2"/>
        <v>0</v>
      </c>
      <c r="G37" s="192" t="s">
        <v>194</v>
      </c>
      <c r="L37" s="250"/>
      <c r="M37" s="250"/>
      <c r="N37" s="250"/>
      <c r="O37" s="250"/>
      <c r="P37" s="250"/>
      <c r="Q37" s="250"/>
      <c r="R37" s="250"/>
      <c r="S37" s="250"/>
      <c r="T37" s="250"/>
    </row>
    <row r="38" spans="1:20" ht="57.75" customHeight="1" thickTop="1" thickBot="1">
      <c r="A38" s="668" t="s">
        <v>255</v>
      </c>
      <c r="B38" s="669"/>
      <c r="C38" s="295">
        <f>+'様式10)-2（予算内訳・日本側交流機関）'!I36</f>
        <v>0</v>
      </c>
      <c r="D38" s="295">
        <f>+'様式10)-2（予算内訳・連携機関）'!I36</f>
        <v>0</v>
      </c>
      <c r="E38" s="294">
        <f t="shared" si="2"/>
        <v>0</v>
      </c>
      <c r="G38" s="192" t="s">
        <v>194</v>
      </c>
      <c r="L38" s="250"/>
      <c r="M38" s="250"/>
      <c r="N38" s="250"/>
      <c r="O38" s="250"/>
      <c r="P38" s="250"/>
      <c r="Q38" s="250"/>
      <c r="R38" s="250"/>
      <c r="S38" s="250"/>
      <c r="T38" s="250"/>
    </row>
    <row r="39" spans="1:20" ht="57.75" customHeight="1" thickTop="1">
      <c r="A39" s="664" t="s">
        <v>100</v>
      </c>
      <c r="B39" s="665"/>
      <c r="C39" s="296">
        <f>+'様式10)-2（予算内訳・日本側交流機関）'!I38</f>
        <v>0</v>
      </c>
      <c r="D39" s="296">
        <f>+'様式10)-2（予算内訳・連携機関）'!I38</f>
        <v>0</v>
      </c>
      <c r="E39" s="296">
        <f t="shared" si="2"/>
        <v>0</v>
      </c>
      <c r="G39" s="192" t="s">
        <v>194</v>
      </c>
      <c r="L39" s="250"/>
      <c r="M39" s="250"/>
      <c r="N39" s="250"/>
      <c r="O39" s="250"/>
      <c r="P39" s="250"/>
      <c r="Q39" s="250"/>
      <c r="R39" s="250"/>
      <c r="S39" s="250"/>
      <c r="T39" s="250"/>
    </row>
    <row r="40" spans="1:20" ht="24" customHeight="1">
      <c r="A40" s="193" t="s">
        <v>221</v>
      </c>
      <c r="B40" s="193"/>
      <c r="C40" s="194"/>
      <c r="G40" s="185"/>
    </row>
    <row r="41" spans="1:20" ht="23.25" customHeight="1">
      <c r="A41" s="193" t="s">
        <v>220</v>
      </c>
      <c r="B41" s="195"/>
      <c r="C41" s="193"/>
      <c r="D41" s="193"/>
      <c r="E41" s="193"/>
      <c r="F41" s="189"/>
    </row>
    <row r="42" spans="1:20" ht="24" customHeight="1">
      <c r="A42" s="193" t="s">
        <v>193</v>
      </c>
      <c r="B42" s="193"/>
      <c r="C42" s="194"/>
    </row>
  </sheetData>
  <sheetProtection deleteColumns="0" deleteRows="0"/>
  <mergeCells count="25">
    <mergeCell ref="A38:B38"/>
    <mergeCell ref="A39:B39"/>
    <mergeCell ref="A32:B32"/>
    <mergeCell ref="A33:B33"/>
    <mergeCell ref="A34:B34"/>
    <mergeCell ref="A35:B35"/>
    <mergeCell ref="A36:B36"/>
    <mergeCell ref="A37:B37"/>
    <mergeCell ref="A26:B26"/>
    <mergeCell ref="A10:B10"/>
    <mergeCell ref="A11:B11"/>
    <mergeCell ref="A12:B12"/>
    <mergeCell ref="A6:B6"/>
    <mergeCell ref="A19:B19"/>
    <mergeCell ref="A20:B20"/>
    <mergeCell ref="A21:B21"/>
    <mergeCell ref="A22:B22"/>
    <mergeCell ref="A23:B23"/>
    <mergeCell ref="A24:B24"/>
    <mergeCell ref="A25:B25"/>
    <mergeCell ref="A2:E2"/>
    <mergeCell ref="A5:B5"/>
    <mergeCell ref="A7:B7"/>
    <mergeCell ref="A8:B8"/>
    <mergeCell ref="A9:B9"/>
  </mergeCells>
  <phoneticPr fontId="8"/>
  <printOptions horizontalCentered="1"/>
  <pageMargins left="0.78740157480314965" right="0.78740157480314965" top="0.98425196850393704" bottom="0.98425196850393704" header="0.51181102362204722" footer="0.51181102362204722"/>
  <pageSetup paperSize="9" scale="53" orientation="portrait" r:id="rId1"/>
  <headerFooter alignWithMargins="0">
    <oddHeader>&amp;C&amp;F</oddHeader>
    <oddFooter>&amp;C
&amp;P/&amp;N</oddFooter>
  </headerFooter>
  <rowBreaks count="1" manualBreakCount="1">
    <brk id="17" max="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1)日本側交流機関概要</vt:lpstr>
      <vt:lpstr>２)連携機関概要 </vt:lpstr>
      <vt:lpstr>3)相手国側交流機関概要</vt:lpstr>
      <vt:lpstr>4)招へい参加者5)派遣参加者６)受入れ・派遣体制</vt:lpstr>
      <vt:lpstr>7)-1実施内容(全体概要）</vt:lpstr>
      <vt:lpstr>7)-2実施内容 (詳細)</vt:lpstr>
      <vt:lpstr>8)交流スケジュール</vt:lpstr>
      <vt:lpstr>9)参加者（招へい・派遣）リスト</vt:lpstr>
      <vt:lpstr>様式10)-1（予算・全体） </vt:lpstr>
      <vt:lpstr>様式10)-2（予算内訳・日本側交流機関）</vt:lpstr>
      <vt:lpstr>様式10)-2（予算内訳・連携機関）</vt:lpstr>
      <vt:lpstr>11)改訂履歴</vt:lpstr>
      <vt:lpstr>【記載例】様式10)-2</vt:lpstr>
      <vt:lpstr>'【記載例】様式10)-2'!Print_Area</vt:lpstr>
      <vt:lpstr>'1)日本側交流機関概要'!Print_Area</vt:lpstr>
      <vt:lpstr>'11)改訂履歴'!Print_Area</vt:lpstr>
      <vt:lpstr>'２)連携機関概要 '!Print_Area</vt:lpstr>
      <vt:lpstr>'3)相手国側交流機関概要'!Print_Area</vt:lpstr>
      <vt:lpstr>'4)招へい参加者5)派遣参加者６)受入れ・派遣体制'!Print_Area</vt:lpstr>
      <vt:lpstr>'7)-1実施内容(全体概要）'!Print_Area</vt:lpstr>
      <vt:lpstr>'7)-2実施内容 (詳細)'!Print_Area</vt:lpstr>
      <vt:lpstr>'8)交流スケジュール'!Print_Area</vt:lpstr>
      <vt:lpstr>'9)参加者（招へい・派遣）リスト'!Print_Area</vt:lpstr>
      <vt:lpstr>'様式10)-1（予算・全体） '!Print_Area</vt:lpstr>
      <vt:lpstr>'様式10)-2（予算内訳・日本側交流機関）'!Print_Area</vt:lpstr>
      <vt:lpstr>'様式10)-2（予算内訳・連携機関）'!Print_Area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2024-06-06T02:50:06Z</cp:lastPrinted>
  <dcterms:created xsi:type="dcterms:W3CDTF">2019-08-23T06:06:27Z</dcterms:created>
  <dcterms:modified xsi:type="dcterms:W3CDTF">2024-06-14T05:09:20Z</dcterms:modified>
  <cp:contentStatus/>
</cp:coreProperties>
</file>